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8_{C594B879-70B1-4007-BAEE-3A01A8F1798D}" xr6:coauthVersionLast="46" xr6:coauthVersionMax="46" xr10:uidLastSave="{00000000-0000-0000-0000-000000000000}"/>
  <bookViews>
    <workbookView xWindow="-108" yWindow="-108" windowWidth="23256" windowHeight="12576" xr2:uid="{1D6C221B-DC35-4BEB-8AED-244A0CCFF6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0" i="1" l="1"/>
  <c r="AR20" i="1"/>
  <c r="AQ20" i="1"/>
  <c r="AP20" i="1"/>
  <c r="AO20" i="1"/>
  <c r="AN20" i="1"/>
  <c r="AS19" i="1"/>
  <c r="AR19" i="1"/>
  <c r="AQ19" i="1"/>
  <c r="AP19" i="1"/>
  <c r="AO19" i="1"/>
  <c r="AN19" i="1"/>
  <c r="AL19" i="1"/>
  <c r="AS18" i="1"/>
  <c r="AR18" i="1"/>
  <c r="AQ18" i="1"/>
  <c r="AP18" i="1"/>
  <c r="AO18" i="1"/>
  <c r="AN18" i="1"/>
  <c r="AM18" i="1"/>
  <c r="AM19" i="1" s="1"/>
  <c r="AL18" i="1"/>
  <c r="AL20" i="1" s="1"/>
  <c r="AK18" i="1"/>
  <c r="AK20" i="1" s="1"/>
  <c r="AJ18" i="1"/>
  <c r="AJ20" i="1" s="1"/>
  <c r="AS17" i="1"/>
  <c r="AR17" i="1"/>
  <c r="AQ17" i="1"/>
  <c r="AP17" i="1"/>
  <c r="AO17" i="1"/>
  <c r="AN17" i="1"/>
  <c r="AJ17" i="1"/>
  <c r="AS16" i="1"/>
  <c r="AR16" i="1"/>
  <c r="AQ16" i="1"/>
  <c r="AP16" i="1"/>
  <c r="AO16" i="1"/>
  <c r="AN16" i="1"/>
  <c r="AJ16" i="1"/>
  <c r="AS15" i="1"/>
  <c r="AR15" i="1"/>
  <c r="AQ15" i="1"/>
  <c r="AP15" i="1"/>
  <c r="AO15" i="1"/>
  <c r="AN15" i="1"/>
  <c r="AM15" i="1"/>
  <c r="AM16" i="1" s="1"/>
  <c r="AL15" i="1"/>
  <c r="AL16" i="1" s="1"/>
  <c r="AK15" i="1"/>
  <c r="AK17" i="1" s="1"/>
  <c r="AJ15" i="1"/>
  <c r="AS14" i="1"/>
  <c r="AR14" i="1"/>
  <c r="AQ14" i="1"/>
  <c r="AP14" i="1"/>
  <c r="AO14" i="1"/>
  <c r="AN14" i="1"/>
  <c r="AM14" i="1"/>
  <c r="AS13" i="1"/>
  <c r="AR13" i="1"/>
  <c r="AQ13" i="1"/>
  <c r="AP13" i="1"/>
  <c r="AO13" i="1"/>
  <c r="AN13" i="1"/>
  <c r="AS12" i="1"/>
  <c r="AR12" i="1"/>
  <c r="AQ12" i="1"/>
  <c r="AP12" i="1"/>
  <c r="AO12" i="1"/>
  <c r="AN12" i="1"/>
  <c r="AM12" i="1"/>
  <c r="AM13" i="1" s="1"/>
  <c r="AL12" i="1"/>
  <c r="AL14" i="1" s="1"/>
  <c r="AK12" i="1"/>
  <c r="AK14" i="1" s="1"/>
  <c r="AJ12" i="1"/>
  <c r="AJ14" i="1" s="1"/>
  <c r="AM20" i="1" l="1"/>
  <c r="AL17" i="1"/>
  <c r="AM17" i="1"/>
  <c r="AK16" i="1"/>
  <c r="AJ13" i="1"/>
  <c r="AK13" i="1"/>
  <c r="AL13" i="1"/>
  <c r="AJ19" i="1"/>
  <c r="AK19" i="1"/>
</calcChain>
</file>

<file path=xl/sharedStrings.xml><?xml version="1.0" encoding="utf-8"?>
<sst xmlns="http://schemas.openxmlformats.org/spreadsheetml/2006/main" count="101" uniqueCount="62">
  <si>
    <t>Dal 1° gennaio 2021 al 31 marzo 2021</t>
  </si>
  <si>
    <t>I° trimestre 2021</t>
  </si>
  <si>
    <t>TARIFFE PER USI DIVERSI DALLE ABITAZIONI IN MEDIA TENSIONE</t>
  </si>
  <si>
    <t>Prezzo per gli utenti del servizio di salguardia (Testo Integrato Vendita Del. AEEG n°156/07 e succ. modifiche e integrazioni)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</si>
  <si>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</si>
  <si>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</si>
  <si>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</si>
  <si>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</si>
  <si>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</si>
  <si>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</si>
  <si>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</si>
  <si>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</si>
  <si>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</si>
  <si>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</si>
  <si>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</si>
  <si>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</si>
  <si>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</si>
  <si>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</si>
  <si>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</si>
  <si>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</si>
  <si>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</si>
  <si>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</si>
  <si>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</si>
  <si>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</si>
  <si>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</si>
  <si>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</si>
  <si>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</si>
  <si>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t>PCV1</t>
  </si>
  <si>
    <t>PCV3</t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</si>
  <si>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</si>
  <si>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</si>
  <si>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</si>
  <si>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</si>
  <si>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</si>
  <si>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</si>
  <si>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</si>
  <si>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</si>
  <si>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</si>
  <si>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</si>
  <si>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</si>
  <si>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</si>
  <si>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</si>
  <si>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</si>
  <si>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</si>
  <si>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</si>
  <si>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</si>
  <si>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</si>
  <si>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</si>
  <si>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</si>
  <si>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</si>
  <si>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GEN</t>
  </si>
  <si>
    <t>FEB</t>
  </si>
  <si>
    <t>MAR</t>
  </si>
  <si>
    <t>MTA2</t>
  </si>
  <si>
    <t>&lt;= 500</t>
  </si>
  <si>
    <t>MTA3</t>
  </si>
  <si>
    <t>&gt; 500</t>
  </si>
  <si>
    <t>Percentuale convenzionale di perdite 2021 per la BT =</t>
  </si>
  <si>
    <t>Percentuale convenzionale di perdite 2021 per la MT =</t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</si>
  <si>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</si>
  <si>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</si>
  <si>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** La componente PCV1 (costo di commercializzazione) per la MT corrisponde alla COV1 del secondo trimestre 2007 (nostro accordo con Federutility e AEEG)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</si>
</sst>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337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164" fontId="2" fillId="0" borderId="0" xfId="2" applyNumberFormat="1" applyAlignme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2" fillId="0" borderId="17" xfId="2" applyBorder="1" applyAlignment="1">
      <alignment vertical="center"/>
    </xf>
    <xf numFmtId="0" fontId="2" fillId="0" borderId="11" xfId="2" applyBorder="1" applyAlignment="1">
      <alignment vertical="center"/>
    </xf>
    <xf numFmtId="0" fontId="2" fillId="0" borderId="18" xfId="2" applyBorder="1" applyAlignment="1">
      <alignment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15" fillId="3" borderId="32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31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center" vertical="center" wrapText="1"/>
    </xf>
    <xf numFmtId="0" fontId="18" fillId="4" borderId="37" xfId="2" applyFont="1" applyFill="1" applyBorder="1" applyAlignment="1">
      <alignment horizontal="center" vertical="center" wrapText="1"/>
    </xf>
    <xf numFmtId="164" fontId="18" fillId="5" borderId="38" xfId="2" applyNumberFormat="1" applyFont="1" applyFill="1" applyBorder="1" applyAlignment="1">
      <alignment horizontal="center" vertical="center" wrapText="1"/>
    </xf>
    <xf numFmtId="0" fontId="18" fillId="6" borderId="38" xfId="2" applyFont="1" applyFill="1" applyBorder="1" applyAlignment="1">
      <alignment horizontal="center" vertical="center" wrapText="1"/>
    </xf>
    <xf numFmtId="0" fontId="18" fillId="4" borderId="38" xfId="2" applyFont="1" applyFill="1" applyBorder="1" applyAlignment="1">
      <alignment horizontal="center" vertical="center" wrapText="1"/>
    </xf>
    <xf numFmtId="0" fontId="18" fillId="6" borderId="39" xfId="2" applyFont="1" applyFill="1" applyBorder="1" applyAlignment="1">
      <alignment horizontal="center" vertical="center" wrapText="1"/>
    </xf>
    <xf numFmtId="0" fontId="18" fillId="6" borderId="40" xfId="2" applyFont="1" applyFill="1" applyBorder="1" applyAlignment="1">
      <alignment horizontal="center" vertical="center" wrapText="1"/>
    </xf>
    <xf numFmtId="0" fontId="18" fillId="6" borderId="41" xfId="2" applyFont="1" applyFill="1" applyBorder="1" applyAlignment="1">
      <alignment horizontal="center" vertical="center" wrapText="1"/>
    </xf>
    <xf numFmtId="0" fontId="18" fillId="4" borderId="40" xfId="2" applyFont="1" applyFill="1" applyBorder="1" applyAlignment="1">
      <alignment horizontal="center" vertical="center" wrapText="1"/>
    </xf>
    <xf numFmtId="165" fontId="18" fillId="6" borderId="38" xfId="2" applyNumberFormat="1" applyFont="1" applyFill="1" applyBorder="1" applyAlignment="1">
      <alignment horizontal="center" vertical="center" wrapText="1"/>
    </xf>
    <xf numFmtId="164" fontId="18" fillId="5" borderId="36" xfId="2" applyNumberFormat="1" applyFont="1" applyFill="1" applyBorder="1" applyAlignment="1">
      <alignment horizontal="center" vertical="center" wrapText="1"/>
    </xf>
    <xf numFmtId="165" fontId="18" fillId="6" borderId="42" xfId="2" applyNumberFormat="1" applyFont="1" applyFill="1" applyBorder="1" applyAlignment="1">
      <alignment horizontal="center" vertical="center" wrapText="1"/>
    </xf>
    <xf numFmtId="3" fontId="19" fillId="4" borderId="34" xfId="2" applyNumberFormat="1" applyFont="1" applyFill="1" applyBorder="1" applyAlignment="1">
      <alignment horizontal="center" vertical="center" wrapText="1"/>
    </xf>
    <xf numFmtId="3" fontId="19" fillId="5" borderId="0" xfId="2" applyNumberFormat="1" applyFont="1" applyFill="1" applyAlignment="1">
      <alignment horizontal="center" vertical="center"/>
    </xf>
    <xf numFmtId="3" fontId="19" fillId="6" borderId="35" xfId="2" applyNumberFormat="1" applyFont="1" applyFill="1" applyBorder="1" applyAlignment="1">
      <alignment horizontal="center" vertical="center"/>
    </xf>
    <xf numFmtId="3" fontId="19" fillId="6" borderId="0" xfId="2" applyNumberFormat="1" applyFont="1" applyFill="1" applyAlignment="1">
      <alignment horizontal="center" vertical="center"/>
    </xf>
    <xf numFmtId="0" fontId="17" fillId="0" borderId="38" xfId="2" applyFont="1" applyBorder="1" applyAlignment="1">
      <alignment horizontal="left" vertical="center" wrapText="1"/>
    </xf>
    <xf numFmtId="0" fontId="17" fillId="0" borderId="22" xfId="2" applyFont="1" applyBorder="1" applyAlignment="1">
      <alignment horizontal="center" vertical="center" wrapText="1"/>
    </xf>
    <xf numFmtId="0" fontId="18" fillId="4" borderId="43" xfId="2" applyFont="1" applyFill="1" applyBorder="1" applyAlignment="1">
      <alignment horizontal="center" vertical="center" wrapText="1"/>
    </xf>
    <xf numFmtId="164" fontId="18" fillId="5" borderId="44" xfId="2" applyNumberFormat="1" applyFont="1" applyFill="1" applyBorder="1" applyAlignment="1">
      <alignment horizontal="center" vertical="center" wrapText="1"/>
    </xf>
    <xf numFmtId="0" fontId="18" fillId="6" borderId="44" xfId="2" applyFont="1" applyFill="1" applyBorder="1" applyAlignment="1">
      <alignment horizontal="center" vertical="center" wrapText="1"/>
    </xf>
    <xf numFmtId="0" fontId="18" fillId="4" borderId="44" xfId="2" applyFont="1" applyFill="1" applyBorder="1" applyAlignment="1">
      <alignment horizontal="center" vertical="center" wrapText="1"/>
    </xf>
    <xf numFmtId="0" fontId="18" fillId="6" borderId="45" xfId="2" applyFont="1" applyFill="1" applyBorder="1" applyAlignment="1">
      <alignment horizontal="center" vertical="center" wrapText="1"/>
    </xf>
    <xf numFmtId="0" fontId="18" fillId="6" borderId="46" xfId="2" applyFont="1" applyFill="1" applyBorder="1" applyAlignment="1">
      <alignment horizontal="center" vertical="center" wrapText="1"/>
    </xf>
    <xf numFmtId="0" fontId="18" fillId="6" borderId="47" xfId="2" applyFont="1" applyFill="1" applyBorder="1" applyAlignment="1">
      <alignment horizontal="center" vertical="center" wrapText="1"/>
    </xf>
    <xf numFmtId="0" fontId="18" fillId="4" borderId="46" xfId="2" applyFont="1" applyFill="1" applyBorder="1" applyAlignment="1">
      <alignment horizontal="center" vertical="center" wrapText="1"/>
    </xf>
    <xf numFmtId="165" fontId="18" fillId="6" borderId="44" xfId="2" applyNumberFormat="1" applyFont="1" applyFill="1" applyBorder="1" applyAlignment="1">
      <alignment horizontal="center" vertical="center" wrapText="1"/>
    </xf>
    <xf numFmtId="165" fontId="18" fillId="6" borderId="48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3" fontId="19" fillId="6" borderId="20" xfId="2" applyNumberFormat="1" applyFont="1" applyFill="1" applyBorder="1" applyAlignment="1">
      <alignment horizontal="center" vertical="center"/>
    </xf>
    <xf numFmtId="3" fontId="19" fillId="6" borderId="21" xfId="2" applyNumberFormat="1" applyFont="1" applyFill="1" applyBorder="1" applyAlignment="1">
      <alignment horizontal="center" vertical="center"/>
    </xf>
    <xf numFmtId="0" fontId="2" fillId="0" borderId="49" xfId="2" applyBorder="1" applyAlignment="1">
      <alignment vertical="center"/>
    </xf>
    <xf numFmtId="164" fontId="2" fillId="0" borderId="50" xfId="2" applyNumberFormat="1" applyBorder="1" applyAlignment="1">
      <alignment vertical="center"/>
    </xf>
    <xf numFmtId="0" fontId="2" fillId="0" borderId="50" xfId="2" applyBorder="1" applyAlignment="1">
      <alignment vertical="center"/>
    </xf>
    <xf numFmtId="0" fontId="19" fillId="0" borderId="51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2" fillId="0" borderId="53" xfId="2" applyBorder="1" applyAlignment="1">
      <alignment vertical="center"/>
    </xf>
    <xf numFmtId="0" fontId="8" fillId="0" borderId="54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2" fillId="0" borderId="51" xfId="2" applyBorder="1" applyAlignment="1">
      <alignment vertical="center"/>
    </xf>
    <xf numFmtId="0" fontId="2" fillId="0" borderId="55" xfId="2" applyBorder="1" applyAlignment="1">
      <alignment vertical="center"/>
    </xf>
    <xf numFmtId="0" fontId="2" fillId="0" borderId="56" xfId="2" applyBorder="1" applyAlignment="1">
      <alignment vertical="center"/>
    </xf>
    <xf numFmtId="0" fontId="2" fillId="0" borderId="57" xfId="2" applyBorder="1" applyAlignment="1">
      <alignment vertical="center"/>
    </xf>
    <xf numFmtId="0" fontId="2" fillId="0" borderId="58" xfId="2" applyBorder="1" applyAlignment="1">
      <alignment vertical="center"/>
    </xf>
    <xf numFmtId="0" fontId="8" fillId="6" borderId="59" xfId="2" applyFont="1" applyFill="1" applyBorder="1" applyAlignment="1">
      <alignment horizontal="center" vertical="center"/>
    </xf>
    <xf numFmtId="0" fontId="8" fillId="6" borderId="60" xfId="2" applyFont="1" applyFill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 wrapText="1"/>
    </xf>
    <xf numFmtId="0" fontId="19" fillId="0" borderId="9" xfId="2" applyFont="1" applyBorder="1" applyAlignment="1">
      <alignment vertical="center" textRotation="90"/>
    </xf>
    <xf numFmtId="4" fontId="3" fillId="7" borderId="63" xfId="1" applyNumberFormat="1" applyFont="1" applyFill="1" applyBorder="1" applyAlignment="1">
      <alignment horizontal="center" vertical="center"/>
    </xf>
    <xf numFmtId="166" fontId="3" fillId="8" borderId="64" xfId="2" applyNumberFormat="1" applyFont="1" applyFill="1" applyBorder="1" applyAlignment="1">
      <alignment horizontal="center" vertical="center"/>
    </xf>
    <xf numFmtId="167" fontId="3" fillId="9" borderId="64" xfId="2" applyNumberFormat="1" applyFont="1" applyFill="1" applyBorder="1" applyAlignment="1">
      <alignment horizontal="center" vertical="center"/>
    </xf>
    <xf numFmtId="168" fontId="3" fillId="9" borderId="64" xfId="1" applyNumberFormat="1" applyFont="1" applyFill="1" applyBorder="1" applyAlignment="1">
      <alignment horizontal="center" vertical="center"/>
    </xf>
    <xf numFmtId="4" fontId="3" fillId="7" borderId="64" xfId="1" applyNumberFormat="1" applyFont="1" applyFill="1" applyBorder="1" applyAlignment="1">
      <alignment horizontal="center" vertical="center"/>
    </xf>
    <xf numFmtId="168" fontId="3" fillId="9" borderId="64" xfId="2" applyNumberFormat="1" applyFont="1" applyFill="1" applyBorder="1" applyAlignment="1">
      <alignment horizontal="center" vertical="center"/>
    </xf>
    <xf numFmtId="169" fontId="3" fillId="7" borderId="64" xfId="1" applyNumberFormat="1" applyFont="1" applyFill="1" applyBorder="1" applyAlignment="1">
      <alignment horizontal="center" vertical="center"/>
    </xf>
    <xf numFmtId="169" fontId="3" fillId="9" borderId="64" xfId="1" applyNumberFormat="1" applyFont="1" applyFill="1" applyBorder="1" applyAlignment="1">
      <alignment horizontal="center" vertical="center"/>
    </xf>
    <xf numFmtId="169" fontId="3" fillId="5" borderId="64" xfId="1" applyNumberFormat="1" applyFont="1" applyFill="1" applyBorder="1" applyAlignment="1">
      <alignment horizontal="center" vertical="center"/>
    </xf>
    <xf numFmtId="169" fontId="3" fillId="9" borderId="65" xfId="1" applyNumberFormat="1" applyFont="1" applyFill="1" applyBorder="1" applyAlignment="1">
      <alignment horizontal="center" vertical="center"/>
    </xf>
    <xf numFmtId="170" fontId="3" fillId="9" borderId="66" xfId="1" applyNumberFormat="1" applyFont="1" applyFill="1" applyBorder="1" applyAlignment="1">
      <alignment horizontal="center" vertical="center"/>
    </xf>
    <xf numFmtId="170" fontId="3" fillId="9" borderId="64" xfId="1" applyNumberFormat="1" applyFont="1" applyFill="1" applyBorder="1" applyAlignment="1">
      <alignment horizontal="center" vertical="center"/>
    </xf>
    <xf numFmtId="169" fontId="3" fillId="7" borderId="36" xfId="1" applyNumberFormat="1" applyFont="1" applyFill="1" applyBorder="1" applyAlignment="1">
      <alignment horizontal="center" vertical="center"/>
    </xf>
    <xf numFmtId="169" fontId="3" fillId="9" borderId="36" xfId="1" applyNumberFormat="1" applyFont="1" applyFill="1" applyBorder="1" applyAlignment="1">
      <alignment horizontal="center" vertical="center"/>
    </xf>
    <xf numFmtId="169" fontId="3" fillId="9" borderId="67" xfId="1" applyNumberFormat="1" applyFont="1" applyFill="1" applyBorder="1" applyAlignment="1">
      <alignment horizontal="center" vertical="center"/>
    </xf>
    <xf numFmtId="169" fontId="3" fillId="7" borderId="66" xfId="1" applyNumberFormat="1" applyFont="1" applyFill="1" applyBorder="1" applyAlignment="1">
      <alignment horizontal="center" vertical="center"/>
    </xf>
    <xf numFmtId="169" fontId="3" fillId="5" borderId="68" xfId="1" applyNumberFormat="1" applyFont="1" applyFill="1" applyBorder="1" applyAlignment="1">
      <alignment horizontal="center" vertical="center"/>
    </xf>
    <xf numFmtId="169" fontId="3" fillId="9" borderId="64" xfId="1" applyNumberFormat="1" applyFont="1" applyFill="1" applyBorder="1" applyAlignment="1">
      <alignment horizontal="center" vertical="center"/>
    </xf>
    <xf numFmtId="169" fontId="3" fillId="7" borderId="64" xfId="1" applyNumberFormat="1" applyFont="1" applyFill="1" applyBorder="1" applyAlignment="1">
      <alignment horizontal="center" vertical="center"/>
    </xf>
    <xf numFmtId="169" fontId="3" fillId="5" borderId="64" xfId="1" applyNumberFormat="1" applyFont="1" applyFill="1" applyBorder="1" applyAlignment="1">
      <alignment horizontal="center" vertical="center"/>
    </xf>
    <xf numFmtId="169" fontId="3" fillId="9" borderId="69" xfId="1" applyNumberFormat="1" applyFont="1" applyFill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171" fontId="19" fillId="4" borderId="70" xfId="2" applyNumberFormat="1" applyFont="1" applyFill="1" applyBorder="1" applyAlignment="1">
      <alignment horizontal="center" vertical="center" wrapText="1"/>
    </xf>
    <xf numFmtId="171" fontId="19" fillId="5" borderId="71" xfId="2" applyNumberFormat="1" applyFont="1" applyFill="1" applyBorder="1" applyAlignment="1">
      <alignment horizontal="center" vertical="center"/>
    </xf>
    <xf numFmtId="172" fontId="19" fillId="6" borderId="72" xfId="2" applyNumberFormat="1" applyFont="1" applyFill="1" applyBorder="1" applyAlignment="1">
      <alignment horizontal="center" vertical="center" wrapText="1"/>
    </xf>
    <xf numFmtId="173" fontId="19" fillId="4" borderId="70" xfId="2" applyNumberFormat="1" applyFont="1" applyFill="1" applyBorder="1" applyAlignment="1">
      <alignment horizontal="center" vertical="center" wrapText="1"/>
    </xf>
    <xf numFmtId="174" fontId="19" fillId="6" borderId="71" xfId="2" applyNumberFormat="1" applyFont="1" applyFill="1" applyBorder="1" applyAlignment="1">
      <alignment horizontal="center" vertical="center" wrapText="1"/>
    </xf>
    <xf numFmtId="174" fontId="19" fillId="6" borderId="72" xfId="2" applyNumberFormat="1" applyFont="1" applyFill="1" applyBorder="1" applyAlignment="1">
      <alignment horizontal="center" vertical="center" wrapText="1"/>
    </xf>
    <xf numFmtId="0" fontId="19" fillId="4" borderId="70" xfId="2" applyFont="1" applyFill="1" applyBorder="1" applyAlignment="1">
      <alignment horizontal="center" vertical="center" wrapText="1"/>
    </xf>
    <xf numFmtId="172" fontId="19" fillId="5" borderId="71" xfId="2" applyNumberFormat="1" applyFont="1" applyFill="1" applyBorder="1" applyAlignment="1">
      <alignment horizontal="center" vertical="center"/>
    </xf>
    <xf numFmtId="172" fontId="2" fillId="0" borderId="0" xfId="2" applyNumberFormat="1" applyAlignment="1">
      <alignment horizontal="center" vertical="center"/>
    </xf>
    <xf numFmtId="4" fontId="2" fillId="0" borderId="0" xfId="2" applyNumberFormat="1" applyAlignment="1">
      <alignment horizontal="center" vertical="center"/>
    </xf>
    <xf numFmtId="169" fontId="2" fillId="0" borderId="0" xfId="2" applyNumberForma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 wrapText="1"/>
    </xf>
    <xf numFmtId="0" fontId="19" fillId="0" borderId="73" xfId="2" applyFont="1" applyBorder="1" applyAlignment="1">
      <alignment vertical="center" textRotation="90"/>
    </xf>
    <xf numFmtId="4" fontId="3" fillId="7" borderId="74" xfId="1" applyNumberFormat="1" applyFont="1" applyFill="1" applyBorder="1" applyAlignment="1">
      <alignment horizontal="center" vertical="center"/>
    </xf>
    <xf numFmtId="166" fontId="3" fillId="8" borderId="75" xfId="2" applyNumberFormat="1" applyFont="1" applyFill="1" applyBorder="1" applyAlignment="1">
      <alignment horizontal="center" vertical="center"/>
    </xf>
    <xf numFmtId="167" fontId="3" fillId="9" borderId="75" xfId="2" applyNumberFormat="1" applyFont="1" applyFill="1" applyBorder="1" applyAlignment="1">
      <alignment horizontal="center" vertical="center"/>
    </xf>
    <xf numFmtId="168" fontId="3" fillId="9" borderId="75" xfId="1" applyNumberFormat="1" applyFont="1" applyFill="1" applyBorder="1" applyAlignment="1">
      <alignment horizontal="center" vertical="center"/>
    </xf>
    <xf numFmtId="4" fontId="3" fillId="7" borderId="75" xfId="1" applyNumberFormat="1" applyFont="1" applyFill="1" applyBorder="1" applyAlignment="1">
      <alignment horizontal="center" vertical="center"/>
    </xf>
    <xf numFmtId="168" fontId="3" fillId="9" borderId="75" xfId="2" applyNumberFormat="1" applyFont="1" applyFill="1" applyBorder="1" applyAlignment="1">
      <alignment horizontal="center" vertical="center"/>
    </xf>
    <xf numFmtId="169" fontId="3" fillId="7" borderId="75" xfId="1" applyNumberFormat="1" applyFont="1" applyFill="1" applyBorder="1" applyAlignment="1">
      <alignment horizontal="center" vertical="center"/>
    </xf>
    <xf numFmtId="169" fontId="3" fillId="9" borderId="75" xfId="1" applyNumberFormat="1" applyFont="1" applyFill="1" applyBorder="1" applyAlignment="1">
      <alignment horizontal="center" vertical="center"/>
    </xf>
    <xf numFmtId="169" fontId="3" fillId="5" borderId="75" xfId="1" applyNumberFormat="1" applyFont="1" applyFill="1" applyBorder="1" applyAlignment="1">
      <alignment horizontal="center" vertical="center"/>
    </xf>
    <xf numFmtId="169" fontId="3" fillId="9" borderId="76" xfId="1" applyNumberFormat="1" applyFont="1" applyFill="1" applyBorder="1" applyAlignment="1">
      <alignment horizontal="center" vertical="center"/>
    </xf>
    <xf numFmtId="170" fontId="3" fillId="9" borderId="77" xfId="1" applyNumberFormat="1" applyFont="1" applyFill="1" applyBorder="1" applyAlignment="1">
      <alignment horizontal="center" vertical="center"/>
    </xf>
    <xf numFmtId="170" fontId="3" fillId="9" borderId="75" xfId="1" applyNumberFormat="1" applyFont="1" applyFill="1" applyBorder="1" applyAlignment="1">
      <alignment horizontal="center" vertical="center"/>
    </xf>
    <xf numFmtId="169" fontId="3" fillId="7" borderId="38" xfId="1" applyNumberFormat="1" applyFont="1" applyFill="1" applyBorder="1" applyAlignment="1">
      <alignment horizontal="center" vertical="center"/>
    </xf>
    <xf numFmtId="169" fontId="3" fillId="9" borderId="38" xfId="1" applyNumberFormat="1" applyFont="1" applyFill="1" applyBorder="1" applyAlignment="1">
      <alignment horizontal="center" vertical="center"/>
    </xf>
    <xf numFmtId="169" fontId="3" fillId="9" borderId="39" xfId="1" applyNumberFormat="1" applyFont="1" applyFill="1" applyBorder="1" applyAlignment="1">
      <alignment horizontal="center" vertical="center"/>
    </xf>
    <xf numFmtId="169" fontId="3" fillId="7" borderId="77" xfId="1" applyNumberFormat="1" applyFont="1" applyFill="1" applyBorder="1" applyAlignment="1">
      <alignment horizontal="center" vertical="center"/>
    </xf>
    <xf numFmtId="169" fontId="3" fillId="5" borderId="15" xfId="1" applyNumberFormat="1" applyFont="1" applyFill="1" applyBorder="1" applyAlignment="1">
      <alignment horizontal="center" vertical="center"/>
    </xf>
    <xf numFmtId="169" fontId="3" fillId="9" borderId="75" xfId="1" applyNumberFormat="1" applyFont="1" applyFill="1" applyBorder="1" applyAlignment="1">
      <alignment horizontal="center" vertical="center"/>
    </xf>
    <xf numFmtId="169" fontId="3" fillId="7" borderId="75" xfId="1" applyNumberFormat="1" applyFont="1" applyFill="1" applyBorder="1" applyAlignment="1">
      <alignment horizontal="center" vertical="center"/>
    </xf>
    <xf numFmtId="169" fontId="3" fillId="5" borderId="75" xfId="1" applyNumberFormat="1" applyFont="1" applyFill="1" applyBorder="1" applyAlignment="1">
      <alignment horizontal="center" vertical="center"/>
    </xf>
    <xf numFmtId="169" fontId="3" fillId="9" borderId="78" xfId="1" applyNumberFormat="1" applyFont="1" applyFill="1" applyBorder="1" applyAlignment="1">
      <alignment horizontal="center" vertical="center"/>
    </xf>
    <xf numFmtId="171" fontId="19" fillId="4" borderId="79" xfId="2" applyNumberFormat="1" applyFont="1" applyFill="1" applyBorder="1" applyAlignment="1">
      <alignment horizontal="center" vertical="center" wrapText="1"/>
    </xf>
    <xf numFmtId="171" fontId="19" fillId="5" borderId="80" xfId="2" applyNumberFormat="1" applyFont="1" applyFill="1" applyBorder="1" applyAlignment="1">
      <alignment horizontal="center" vertical="center"/>
    </xf>
    <xf numFmtId="172" fontId="19" fillId="6" borderId="81" xfId="2" applyNumberFormat="1" applyFont="1" applyFill="1" applyBorder="1" applyAlignment="1">
      <alignment horizontal="center" vertical="center" wrapText="1"/>
    </xf>
    <xf numFmtId="173" fontId="19" fillId="4" borderId="79" xfId="2" applyNumberFormat="1" applyFont="1" applyFill="1" applyBorder="1" applyAlignment="1">
      <alignment horizontal="center" vertical="center" wrapText="1"/>
    </xf>
    <xf numFmtId="174" fontId="19" fillId="6" borderId="80" xfId="2" applyNumberFormat="1" applyFont="1" applyFill="1" applyBorder="1" applyAlignment="1">
      <alignment horizontal="center" vertical="center" wrapText="1"/>
    </xf>
    <xf numFmtId="174" fontId="19" fillId="6" borderId="81" xfId="2" applyNumberFormat="1" applyFont="1" applyFill="1" applyBorder="1" applyAlignment="1">
      <alignment horizontal="center" vertical="center" wrapText="1"/>
    </xf>
    <xf numFmtId="0" fontId="19" fillId="4" borderId="79" xfId="2" applyFont="1" applyFill="1" applyBorder="1" applyAlignment="1">
      <alignment horizontal="center" vertical="center" wrapText="1"/>
    </xf>
    <xf numFmtId="172" fontId="19" fillId="5" borderId="80" xfId="2" applyNumberFormat="1" applyFont="1" applyFill="1" applyBorder="1" applyAlignment="1">
      <alignment horizontal="center" vertical="center"/>
    </xf>
    <xf numFmtId="0" fontId="19" fillId="0" borderId="82" xfId="2" applyFont="1" applyBorder="1" applyAlignment="1">
      <alignment horizontal="center" vertical="center"/>
    </xf>
    <xf numFmtId="0" fontId="17" fillId="0" borderId="84" xfId="2" applyFont="1" applyBorder="1" applyAlignment="1">
      <alignment horizontal="center" vertical="center" wrapText="1"/>
    </xf>
    <xf numFmtId="0" fontId="19" fillId="0" borderId="85" xfId="2" applyFont="1" applyBorder="1" applyAlignment="1">
      <alignment vertical="center" textRotation="90"/>
    </xf>
    <xf numFmtId="4" fontId="3" fillId="7" borderId="26" xfId="1" applyNumberFormat="1" applyFont="1" applyFill="1" applyBorder="1" applyAlignment="1">
      <alignment horizontal="center" vertical="center"/>
    </xf>
    <xf numFmtId="166" fontId="3" fillId="8" borderId="27" xfId="2" applyNumberFormat="1" applyFont="1" applyFill="1" applyBorder="1" applyAlignment="1">
      <alignment horizontal="center" vertical="center"/>
    </xf>
    <xf numFmtId="167" fontId="3" fillId="9" borderId="27" xfId="2" applyNumberFormat="1" applyFont="1" applyFill="1" applyBorder="1" applyAlignment="1">
      <alignment horizontal="center" vertical="center"/>
    </xf>
    <xf numFmtId="168" fontId="3" fillId="9" borderId="27" xfId="1" applyNumberFormat="1" applyFont="1" applyFill="1" applyBorder="1" applyAlignment="1">
      <alignment horizontal="center" vertical="center"/>
    </xf>
    <xf numFmtId="4" fontId="3" fillId="7" borderId="27" xfId="1" applyNumberFormat="1" applyFont="1" applyFill="1" applyBorder="1" applyAlignment="1">
      <alignment horizontal="center" vertical="center"/>
    </xf>
    <xf numFmtId="168" fontId="3" fillId="9" borderId="27" xfId="2" applyNumberFormat="1" applyFont="1" applyFill="1" applyBorder="1" applyAlignment="1">
      <alignment horizontal="center" vertical="center"/>
    </xf>
    <xf numFmtId="169" fontId="3" fillId="7" borderId="27" xfId="1" applyNumberFormat="1" applyFont="1" applyFill="1" applyBorder="1" applyAlignment="1">
      <alignment horizontal="center" vertical="center"/>
    </xf>
    <xf numFmtId="169" fontId="3" fillId="9" borderId="27" xfId="1" applyNumberFormat="1" applyFont="1" applyFill="1" applyBorder="1" applyAlignment="1">
      <alignment horizontal="center" vertical="center"/>
    </xf>
    <xf numFmtId="169" fontId="3" fillId="5" borderId="27" xfId="1" applyNumberFormat="1" applyFont="1" applyFill="1" applyBorder="1" applyAlignment="1">
      <alignment horizontal="center" vertical="center"/>
    </xf>
    <xf numFmtId="169" fontId="3" fillId="9" borderId="86" xfId="1" applyNumberFormat="1" applyFont="1" applyFill="1" applyBorder="1" applyAlignment="1">
      <alignment horizontal="center" vertical="center"/>
    </xf>
    <xf numFmtId="170" fontId="3" fillId="9" borderId="87" xfId="1" applyNumberFormat="1" applyFont="1" applyFill="1" applyBorder="1" applyAlignment="1">
      <alignment horizontal="center" vertical="center"/>
    </xf>
    <xf numFmtId="170" fontId="3" fillId="9" borderId="27" xfId="1" applyNumberFormat="1" applyFont="1" applyFill="1" applyBorder="1" applyAlignment="1">
      <alignment horizontal="center" vertical="center"/>
    </xf>
    <xf numFmtId="169" fontId="3" fillId="7" borderId="88" xfId="1" applyNumberFormat="1" applyFont="1" applyFill="1" applyBorder="1" applyAlignment="1">
      <alignment horizontal="center" vertical="center"/>
    </xf>
    <xf numFmtId="169" fontId="3" fillId="9" borderId="88" xfId="1" applyNumberFormat="1" applyFont="1" applyFill="1" applyBorder="1" applyAlignment="1">
      <alignment horizontal="center" vertical="center"/>
    </xf>
    <xf numFmtId="169" fontId="3" fillId="9" borderId="89" xfId="1" applyNumberFormat="1" applyFont="1" applyFill="1" applyBorder="1" applyAlignment="1">
      <alignment horizontal="center" vertical="center"/>
    </xf>
    <xf numFmtId="169" fontId="3" fillId="7" borderId="87" xfId="1" applyNumberFormat="1" applyFont="1" applyFill="1" applyBorder="1" applyAlignment="1">
      <alignment horizontal="center" vertical="center"/>
    </xf>
    <xf numFmtId="169" fontId="3" fillId="5" borderId="31" xfId="1" applyNumberFormat="1" applyFont="1" applyFill="1" applyBorder="1" applyAlignment="1">
      <alignment horizontal="center" vertical="center"/>
    </xf>
    <xf numFmtId="169" fontId="3" fillId="9" borderId="27" xfId="1" applyNumberFormat="1" applyFont="1" applyFill="1" applyBorder="1" applyAlignment="1">
      <alignment horizontal="center" vertical="center"/>
    </xf>
    <xf numFmtId="169" fontId="3" fillId="7" borderId="27" xfId="1" applyNumberFormat="1" applyFont="1" applyFill="1" applyBorder="1" applyAlignment="1">
      <alignment horizontal="center" vertical="center"/>
    </xf>
    <xf numFmtId="169" fontId="3" fillId="5" borderId="27" xfId="1" applyNumberFormat="1" applyFont="1" applyFill="1" applyBorder="1" applyAlignment="1">
      <alignment horizontal="center" vertical="center"/>
    </xf>
    <xf numFmtId="169" fontId="3" fillId="9" borderId="90" xfId="1" applyNumberFormat="1" applyFont="1" applyFill="1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171" fontId="19" fillId="4" borderId="91" xfId="2" applyNumberFormat="1" applyFont="1" applyFill="1" applyBorder="1" applyAlignment="1">
      <alignment horizontal="center" vertical="center" wrapText="1"/>
    </xf>
    <xf numFmtId="171" fontId="19" fillId="5" borderId="92" xfId="2" applyNumberFormat="1" applyFont="1" applyFill="1" applyBorder="1" applyAlignment="1">
      <alignment horizontal="center" vertical="center"/>
    </xf>
    <xf numFmtId="172" fontId="19" fillId="6" borderId="93" xfId="2" applyNumberFormat="1" applyFont="1" applyFill="1" applyBorder="1" applyAlignment="1">
      <alignment horizontal="center" vertical="center" wrapText="1"/>
    </xf>
    <xf numFmtId="173" fontId="19" fillId="4" borderId="91" xfId="2" applyNumberFormat="1" applyFont="1" applyFill="1" applyBorder="1" applyAlignment="1">
      <alignment horizontal="center" vertical="center" wrapText="1"/>
    </xf>
    <xf numFmtId="174" fontId="19" fillId="6" borderId="92" xfId="2" applyNumberFormat="1" applyFont="1" applyFill="1" applyBorder="1" applyAlignment="1">
      <alignment horizontal="center" vertical="center" wrapText="1"/>
    </xf>
    <xf numFmtId="174" fontId="19" fillId="6" borderId="93" xfId="2" applyNumberFormat="1" applyFont="1" applyFill="1" applyBorder="1" applyAlignment="1">
      <alignment horizontal="center" vertical="center" wrapText="1"/>
    </xf>
    <xf numFmtId="0" fontId="19" fillId="4" borderId="91" xfId="2" applyFont="1" applyFill="1" applyBorder="1" applyAlignment="1">
      <alignment horizontal="center" vertical="center" wrapText="1"/>
    </xf>
    <xf numFmtId="172" fontId="19" fillId="5" borderId="92" xfId="2" applyNumberFormat="1" applyFont="1" applyFill="1" applyBorder="1" applyAlignment="1">
      <alignment horizontal="center" vertical="center"/>
    </xf>
    <xf numFmtId="0" fontId="19" fillId="0" borderId="22" xfId="2" applyFont="1" applyBorder="1" applyAlignment="1">
      <alignment vertical="center" textRotation="90"/>
    </xf>
    <xf numFmtId="4" fontId="3" fillId="7" borderId="43" xfId="1" applyNumberFormat="1" applyFont="1" applyFill="1" applyBorder="1" applyAlignment="1">
      <alignment horizontal="center" vertical="center"/>
    </xf>
    <xf numFmtId="166" fontId="3" fillId="8" borderId="44" xfId="2" applyNumberFormat="1" applyFont="1" applyFill="1" applyBorder="1" applyAlignment="1">
      <alignment horizontal="center" vertical="center"/>
    </xf>
    <xf numFmtId="167" fontId="3" fillId="9" borderId="44" xfId="2" applyNumberFormat="1" applyFont="1" applyFill="1" applyBorder="1" applyAlignment="1">
      <alignment horizontal="center" vertical="center"/>
    </xf>
    <xf numFmtId="168" fontId="3" fillId="9" borderId="44" xfId="1" applyNumberFormat="1" applyFont="1" applyFill="1" applyBorder="1" applyAlignment="1">
      <alignment horizontal="center" vertical="center"/>
    </xf>
    <xf numFmtId="4" fontId="3" fillId="7" borderId="44" xfId="1" applyNumberFormat="1" applyFont="1" applyFill="1" applyBorder="1" applyAlignment="1">
      <alignment horizontal="center" vertical="center"/>
    </xf>
    <xf numFmtId="168" fontId="3" fillId="9" borderId="44" xfId="2" applyNumberFormat="1" applyFont="1" applyFill="1" applyBorder="1" applyAlignment="1">
      <alignment horizontal="center" vertical="center"/>
    </xf>
    <xf numFmtId="169" fontId="3" fillId="7" borderId="44" xfId="1" applyNumberFormat="1" applyFont="1" applyFill="1" applyBorder="1" applyAlignment="1">
      <alignment horizontal="center" vertical="center"/>
    </xf>
    <xf numFmtId="169" fontId="3" fillId="9" borderId="44" xfId="1" applyNumberFormat="1" applyFont="1" applyFill="1" applyBorder="1" applyAlignment="1">
      <alignment horizontal="center" vertical="center"/>
    </xf>
    <xf numFmtId="169" fontId="3" fillId="5" borderId="44" xfId="2" applyNumberFormat="1" applyFont="1" applyFill="1" applyBorder="1" applyAlignment="1">
      <alignment horizontal="center" vertical="center"/>
    </xf>
    <xf numFmtId="169" fontId="3" fillId="9" borderId="45" xfId="1" applyNumberFormat="1" applyFont="1" applyFill="1" applyBorder="1" applyAlignment="1">
      <alignment horizontal="center" vertical="center"/>
    </xf>
    <xf numFmtId="170" fontId="3" fillId="9" borderId="46" xfId="1" applyNumberFormat="1" applyFont="1" applyFill="1" applyBorder="1" applyAlignment="1">
      <alignment horizontal="center" vertical="center"/>
    </xf>
    <xf numFmtId="170" fontId="3" fillId="9" borderId="44" xfId="1" applyNumberFormat="1" applyFont="1" applyFill="1" applyBorder="1" applyAlignment="1">
      <alignment horizontal="center" vertical="center"/>
    </xf>
    <xf numFmtId="169" fontId="3" fillId="7" borderId="46" xfId="1" applyNumberFormat="1" applyFont="1" applyFill="1" applyBorder="1" applyAlignment="1">
      <alignment horizontal="center" vertical="center"/>
    </xf>
    <xf numFmtId="169" fontId="3" fillId="5" borderId="94" xfId="1" applyNumberFormat="1" applyFont="1" applyFill="1" applyBorder="1" applyAlignment="1">
      <alignment horizontal="center" vertical="center"/>
    </xf>
    <xf numFmtId="169" fontId="3" fillId="9" borderId="44" xfId="1" applyNumberFormat="1" applyFont="1" applyFill="1" applyBorder="1" applyAlignment="1">
      <alignment horizontal="center" vertical="center"/>
    </xf>
    <xf numFmtId="169" fontId="3" fillId="7" borderId="44" xfId="1" applyNumberFormat="1" applyFont="1" applyFill="1" applyBorder="1" applyAlignment="1">
      <alignment horizontal="center" vertical="center"/>
    </xf>
    <xf numFmtId="169" fontId="3" fillId="5" borderId="44" xfId="1" applyNumberFormat="1" applyFont="1" applyFill="1" applyBorder="1" applyAlignment="1">
      <alignment horizontal="center" vertical="center"/>
    </xf>
    <xf numFmtId="169" fontId="3" fillId="9" borderId="48" xfId="1" applyNumberFormat="1" applyFont="1" applyFill="1" applyBorder="1" applyAlignment="1">
      <alignment horizontal="center" vertical="center"/>
    </xf>
    <xf numFmtId="171" fontId="19" fillId="4" borderId="95" xfId="2" applyNumberFormat="1" applyFont="1" applyFill="1" applyBorder="1" applyAlignment="1">
      <alignment horizontal="center" vertical="center" wrapText="1"/>
    </xf>
    <xf numFmtId="171" fontId="19" fillId="5" borderId="96" xfId="2" applyNumberFormat="1" applyFont="1" applyFill="1" applyBorder="1" applyAlignment="1">
      <alignment horizontal="center" vertical="center"/>
    </xf>
    <xf numFmtId="172" fontId="19" fillId="6" borderId="97" xfId="2" applyNumberFormat="1" applyFont="1" applyFill="1" applyBorder="1" applyAlignment="1">
      <alignment horizontal="center" vertical="center" wrapText="1"/>
    </xf>
    <xf numFmtId="173" fontId="19" fillId="4" borderId="95" xfId="2" applyNumberFormat="1" applyFont="1" applyFill="1" applyBorder="1" applyAlignment="1">
      <alignment horizontal="center" vertical="center" wrapText="1"/>
    </xf>
    <xf numFmtId="174" fontId="19" fillId="6" borderId="96" xfId="2" applyNumberFormat="1" applyFont="1" applyFill="1" applyBorder="1" applyAlignment="1">
      <alignment horizontal="center" vertical="center" wrapText="1"/>
    </xf>
    <xf numFmtId="174" fontId="19" fillId="6" borderId="97" xfId="2" applyNumberFormat="1" applyFont="1" applyFill="1" applyBorder="1" applyAlignment="1">
      <alignment horizontal="center" vertical="center" wrapText="1"/>
    </xf>
    <xf numFmtId="175" fontId="19" fillId="4" borderId="95" xfId="2" applyNumberFormat="1" applyFont="1" applyFill="1" applyBorder="1" applyAlignment="1">
      <alignment horizontal="center" vertical="center" wrapText="1"/>
    </xf>
    <xf numFmtId="172" fontId="19" fillId="5" borderId="96" xfId="2" applyNumberFormat="1" applyFont="1" applyFill="1" applyBorder="1" applyAlignment="1">
      <alignment horizontal="center" vertical="center"/>
    </xf>
    <xf numFmtId="169" fontId="3" fillId="5" borderId="75" xfId="2" applyNumberFormat="1" applyFont="1" applyFill="1" applyBorder="1" applyAlignment="1">
      <alignment horizontal="center" vertical="center"/>
    </xf>
    <xf numFmtId="175" fontId="19" fillId="4" borderId="79" xfId="2" applyNumberFormat="1" applyFont="1" applyFill="1" applyBorder="1" applyAlignment="1">
      <alignment horizontal="center" vertical="center" wrapText="1"/>
    </xf>
    <xf numFmtId="4" fontId="3" fillId="7" borderId="98" xfId="1" applyNumberFormat="1" applyFont="1" applyFill="1" applyBorder="1" applyAlignment="1">
      <alignment horizontal="center" vertical="center"/>
    </xf>
    <xf numFmtId="166" fontId="3" fillId="8" borderId="57" xfId="2" applyNumberFormat="1" applyFont="1" applyFill="1" applyBorder="1" applyAlignment="1">
      <alignment horizontal="center" vertical="center"/>
    </xf>
    <xf numFmtId="167" fontId="3" fillId="9" borderId="57" xfId="2" applyNumberFormat="1" applyFont="1" applyFill="1" applyBorder="1" applyAlignment="1">
      <alignment horizontal="center" vertical="center"/>
    </xf>
    <xf numFmtId="168" fontId="3" fillId="9" borderId="57" xfId="1" applyNumberFormat="1" applyFont="1" applyFill="1" applyBorder="1" applyAlignment="1">
      <alignment horizontal="center" vertical="center"/>
    </xf>
    <xf numFmtId="4" fontId="3" fillId="7" borderId="57" xfId="1" applyNumberFormat="1" applyFont="1" applyFill="1" applyBorder="1" applyAlignment="1">
      <alignment horizontal="center" vertical="center"/>
    </xf>
    <xf numFmtId="168" fontId="3" fillId="9" borderId="57" xfId="2" applyNumberFormat="1" applyFont="1" applyFill="1" applyBorder="1" applyAlignment="1">
      <alignment horizontal="center" vertical="center"/>
    </xf>
    <xf numFmtId="169" fontId="3" fillId="7" borderId="57" xfId="1" applyNumberFormat="1" applyFont="1" applyFill="1" applyBorder="1" applyAlignment="1">
      <alignment horizontal="center" vertical="center"/>
    </xf>
    <xf numFmtId="169" fontId="3" fillId="9" borderId="57" xfId="1" applyNumberFormat="1" applyFont="1" applyFill="1" applyBorder="1" applyAlignment="1">
      <alignment horizontal="center" vertical="center"/>
    </xf>
    <xf numFmtId="169" fontId="3" fillId="5" borderId="57" xfId="2" applyNumberFormat="1" applyFont="1" applyFill="1" applyBorder="1" applyAlignment="1">
      <alignment horizontal="center" vertical="center"/>
    </xf>
    <xf numFmtId="169" fontId="3" fillId="9" borderId="99" xfId="1" applyNumberFormat="1" applyFont="1" applyFill="1" applyBorder="1" applyAlignment="1">
      <alignment horizontal="center" vertical="center"/>
    </xf>
    <xf numFmtId="170" fontId="3" fillId="9" borderId="55" xfId="1" applyNumberFormat="1" applyFont="1" applyFill="1" applyBorder="1" applyAlignment="1">
      <alignment horizontal="center" vertical="center"/>
    </xf>
    <xf numFmtId="170" fontId="3" fillId="9" borderId="57" xfId="1" applyNumberFormat="1" applyFont="1" applyFill="1" applyBorder="1" applyAlignment="1">
      <alignment horizontal="center" vertical="center"/>
    </xf>
    <xf numFmtId="169" fontId="3" fillId="7" borderId="55" xfId="1" applyNumberFormat="1" applyFont="1" applyFill="1" applyBorder="1" applyAlignment="1">
      <alignment horizontal="center" vertical="center"/>
    </xf>
    <xf numFmtId="169" fontId="3" fillId="5" borderId="56" xfId="1" applyNumberFormat="1" applyFont="1" applyFill="1" applyBorder="1" applyAlignment="1">
      <alignment horizontal="center" vertical="center"/>
    </xf>
    <xf numFmtId="169" fontId="3" fillId="9" borderId="57" xfId="1" applyNumberFormat="1" applyFont="1" applyFill="1" applyBorder="1" applyAlignment="1">
      <alignment horizontal="center" vertical="center"/>
    </xf>
    <xf numFmtId="169" fontId="3" fillId="7" borderId="57" xfId="1" applyNumberFormat="1" applyFont="1" applyFill="1" applyBorder="1" applyAlignment="1">
      <alignment horizontal="center" vertical="center"/>
    </xf>
    <xf numFmtId="169" fontId="3" fillId="5" borderId="57" xfId="1" applyNumberFormat="1" applyFont="1" applyFill="1" applyBorder="1" applyAlignment="1">
      <alignment horizontal="center" vertical="center"/>
    </xf>
    <xf numFmtId="169" fontId="3" fillId="9" borderId="58" xfId="1" applyNumberFormat="1" applyFont="1" applyFill="1" applyBorder="1" applyAlignment="1">
      <alignment horizontal="center" vertical="center"/>
    </xf>
    <xf numFmtId="166" fontId="3" fillId="8" borderId="64" xfId="1" applyNumberFormat="1" applyFont="1" applyFill="1" applyBorder="1" applyAlignment="1">
      <alignment horizontal="center" vertical="center"/>
    </xf>
    <xf numFmtId="167" fontId="3" fillId="9" borderId="64" xfId="1" applyNumberFormat="1" applyFont="1" applyFill="1" applyBorder="1" applyAlignment="1">
      <alignment horizontal="center" vertical="center"/>
    </xf>
    <xf numFmtId="169" fontId="3" fillId="9" borderId="64" xfId="2" applyNumberFormat="1" applyFont="1" applyFill="1" applyBorder="1" applyAlignment="1">
      <alignment horizontal="center" vertical="center"/>
    </xf>
    <xf numFmtId="169" fontId="3" fillId="5" borderId="64" xfId="2" applyNumberFormat="1" applyFont="1" applyFill="1" applyBorder="1" applyAlignment="1">
      <alignment horizontal="center" vertical="center"/>
    </xf>
    <xf numFmtId="169" fontId="3" fillId="9" borderId="65" xfId="2" applyNumberFormat="1" applyFont="1" applyFill="1" applyBorder="1" applyAlignment="1">
      <alignment horizontal="center" vertical="center"/>
    </xf>
    <xf numFmtId="175" fontId="19" fillId="4" borderId="70" xfId="2" applyNumberFormat="1" applyFont="1" applyFill="1" applyBorder="1" applyAlignment="1">
      <alignment horizontal="center" vertical="center" wrapText="1"/>
    </xf>
    <xf numFmtId="166" fontId="3" fillId="8" borderId="75" xfId="1" applyNumberFormat="1" applyFont="1" applyFill="1" applyBorder="1" applyAlignment="1">
      <alignment horizontal="center" vertical="center"/>
    </xf>
    <xf numFmtId="167" fontId="3" fillId="9" borderId="75" xfId="1" applyNumberFormat="1" applyFont="1" applyFill="1" applyBorder="1" applyAlignment="1">
      <alignment horizontal="center" vertical="center"/>
    </xf>
    <xf numFmtId="169" fontId="3" fillId="9" borderId="75" xfId="2" applyNumberFormat="1" applyFont="1" applyFill="1" applyBorder="1" applyAlignment="1">
      <alignment horizontal="center" vertical="center"/>
    </xf>
    <xf numFmtId="169" fontId="3" fillId="9" borderId="76" xfId="2" applyNumberFormat="1" applyFont="1" applyFill="1" applyBorder="1" applyAlignment="1">
      <alignment horizontal="center" vertical="center"/>
    </xf>
    <xf numFmtId="166" fontId="3" fillId="8" borderId="27" xfId="1" applyNumberFormat="1" applyFont="1" applyFill="1" applyBorder="1" applyAlignment="1">
      <alignment horizontal="center" vertical="center"/>
    </xf>
    <xf numFmtId="167" fontId="3" fillId="9" borderId="27" xfId="1" applyNumberFormat="1" applyFont="1" applyFill="1" applyBorder="1" applyAlignment="1">
      <alignment horizontal="center" vertical="center"/>
    </xf>
    <xf numFmtId="169" fontId="3" fillId="9" borderId="27" xfId="2" applyNumberFormat="1" applyFont="1" applyFill="1" applyBorder="1" applyAlignment="1">
      <alignment horizontal="center" vertical="center"/>
    </xf>
    <xf numFmtId="169" fontId="3" fillId="5" borderId="27" xfId="2" applyNumberFormat="1" applyFont="1" applyFill="1" applyBorder="1" applyAlignment="1">
      <alignment horizontal="center" vertical="center"/>
    </xf>
    <xf numFmtId="169" fontId="3" fillId="9" borderId="86" xfId="2" applyNumberFormat="1" applyFont="1" applyFill="1" applyBorder="1" applyAlignment="1">
      <alignment horizontal="center" vertical="center"/>
    </xf>
    <xf numFmtId="175" fontId="19" fillId="4" borderId="91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169" fontId="17" fillId="0" borderId="5" xfId="2" applyNumberFormat="1" applyFont="1" applyBorder="1" applyAlignment="1">
      <alignment vertical="center"/>
    </xf>
    <xf numFmtId="169" fontId="17" fillId="0" borderId="5" xfId="1" applyNumberFormat="1" applyFont="1" applyFill="1" applyBorder="1" applyAlignment="1">
      <alignment vertical="center"/>
    </xf>
    <xf numFmtId="169" fontId="17" fillId="0" borderId="5" xfId="1" applyNumberFormat="1" applyFont="1" applyFill="1" applyBorder="1" applyAlignment="1">
      <alignment horizontal="center" vertical="center"/>
    </xf>
    <xf numFmtId="169" fontId="17" fillId="0" borderId="5" xfId="2" applyNumberFormat="1" applyFont="1" applyBorder="1" applyAlignment="1">
      <alignment horizontal="center" vertical="center"/>
    </xf>
    <xf numFmtId="169" fontId="17" fillId="0" borderId="8" xfId="2" applyNumberFormat="1" applyFont="1" applyBorder="1" applyAlignment="1">
      <alignment vertical="center"/>
    </xf>
    <xf numFmtId="4" fontId="10" fillId="0" borderId="23" xfId="2" applyNumberFormat="1" applyFont="1" applyBorder="1" applyAlignment="1">
      <alignment horizontal="left" vertical="center" wrapText="1"/>
    </xf>
    <xf numFmtId="0" fontId="2" fillId="0" borderId="24" xfId="2" applyBorder="1" applyAlignment="1">
      <alignment vertical="center"/>
    </xf>
    <xf numFmtId="0" fontId="10" fillId="0" borderId="24" xfId="2" applyFont="1" applyBorder="1" applyAlignment="1">
      <alignment horizontal="left" vertical="center" wrapText="1"/>
    </xf>
    <xf numFmtId="0" fontId="21" fillId="0" borderId="24" xfId="2" applyFont="1" applyBorder="1" applyAlignment="1">
      <alignment vertical="center"/>
    </xf>
    <xf numFmtId="175" fontId="10" fillId="0" borderId="24" xfId="2" applyNumberFormat="1" applyFont="1" applyBorder="1" applyAlignment="1">
      <alignment horizontal="left" vertical="center" wrapText="1"/>
    </xf>
    <xf numFmtId="174" fontId="10" fillId="0" borderId="24" xfId="2" applyNumberFormat="1" applyFont="1" applyBorder="1" applyAlignment="1">
      <alignment horizontal="left" vertical="center" wrapText="1"/>
    </xf>
    <xf numFmtId="170" fontId="19" fillId="0" borderId="24" xfId="2" applyNumberFormat="1" applyFont="1" applyBorder="1" applyAlignment="1">
      <alignment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left" vertical="center" wrapText="1"/>
    </xf>
    <xf numFmtId="0" fontId="22" fillId="0" borderId="100" xfId="2" applyFont="1" applyBorder="1" applyAlignment="1">
      <alignment horizontal="center" vertical="center" wrapText="1"/>
    </xf>
    <xf numFmtId="0" fontId="22" fillId="0" borderId="101" xfId="2" applyFont="1" applyBorder="1" applyAlignment="1">
      <alignment horizontal="center" vertical="center" wrapText="1"/>
    </xf>
    <xf numFmtId="10" fontId="0" fillId="0" borderId="101" xfId="0" applyNumberFormat="1" applyBorder="1" applyAlignment="1">
      <alignment horizontal="left" vertical="center" wrapText="1"/>
    </xf>
    <xf numFmtId="0" fontId="8" fillId="0" borderId="101" xfId="2" applyFont="1" applyBorder="1" applyAlignment="1">
      <alignment vertical="center" wrapText="1"/>
    </xf>
    <xf numFmtId="0" fontId="2" fillId="0" borderId="102" xfId="2" applyBorder="1" applyAlignment="1">
      <alignment vertical="center" wrapText="1"/>
    </xf>
    <xf numFmtId="176" fontId="8" fillId="0" borderId="68" xfId="2" applyNumberFormat="1" applyFont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" fillId="0" borderId="8" xfId="2" applyBorder="1" applyAlignment="1">
      <alignment vertical="center" wrapText="1"/>
    </xf>
    <xf numFmtId="0" fontId="3" fillId="0" borderId="3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35" xfId="2" applyBorder="1" applyAlignment="1">
      <alignment vertical="center"/>
    </xf>
    <xf numFmtId="0" fontId="22" fillId="0" borderId="34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35" xfId="2" applyFont="1" applyBorder="1" applyAlignment="1">
      <alignment horizontal="left" vertical="center" wrapText="1"/>
    </xf>
    <xf numFmtId="0" fontId="22" fillId="0" borderId="23" xfId="2" applyFont="1" applyBorder="1" applyAlignment="1">
      <alignment vertical="top" wrapText="1"/>
    </xf>
    <xf numFmtId="0" fontId="22" fillId="0" borderId="24" xfId="2" applyFont="1" applyBorder="1" applyAlignment="1">
      <alignment vertical="top" wrapText="1"/>
    </xf>
    <xf numFmtId="0" fontId="2" fillId="0" borderId="24" xfId="2" applyBorder="1" applyAlignment="1">
      <alignment horizontal="center" vertical="center" wrapText="1"/>
    </xf>
    <xf numFmtId="0" fontId="2" fillId="0" borderId="25" xfId="2" applyBorder="1" applyAlignment="1">
      <alignment vertical="center" wrapText="1"/>
    </xf>
    <xf numFmtId="0" fontId="3" fillId="0" borderId="0" xfId="2" applyFont="1" applyAlignment="1">
      <alignment vertical="center"/>
    </xf>
    <xf numFmtId="173" fontId="3" fillId="0" borderId="0" xfId="2" applyNumberFormat="1" applyFont="1" applyAlignment="1">
      <alignment vertical="center"/>
    </xf>
    <xf numFmtId="176" fontId="2" fillId="0" borderId="0" xfId="2" applyNumberFormat="1" applyAlignment="1">
      <alignment vertical="center"/>
    </xf>
    <xf numFmtId="173" fontId="3" fillId="0" borderId="0" xfId="2" applyNumberFormat="1" applyFont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64" fontId="17" fillId="0" borderId="0" xfId="2" applyNumberFormat="1" applyFont="1" applyAlignment="1">
      <alignment horizontal="center" vertical="center"/>
    </xf>
    <xf numFmtId="4" fontId="17" fillId="0" borderId="0" xfId="2" applyNumberFormat="1" applyFont="1" applyAlignment="1">
      <alignment horizontal="center" vertical="center"/>
    </xf>
    <xf numFmtId="169" fontId="17" fillId="0" borderId="0" xfId="2" applyNumberFormat="1" applyFont="1" applyAlignment="1">
      <alignment horizontal="center" vertical="center"/>
    </xf>
    <xf numFmtId="166" fontId="17" fillId="0" borderId="0" xfId="2" applyNumberFormat="1" applyFont="1" applyAlignment="1">
      <alignment horizontal="center" vertical="center"/>
    </xf>
    <xf numFmtId="168" fontId="17" fillId="0" borderId="0" xfId="2" applyNumberFormat="1" applyFont="1" applyAlignment="1">
      <alignment horizontal="center" vertical="center"/>
    </xf>
    <xf numFmtId="167" fontId="17" fillId="0" borderId="0" xfId="2" applyNumberFormat="1" applyFont="1" applyAlignment="1">
      <alignment horizontal="center" vertical="center"/>
    </xf>
    <xf numFmtId="179" fontId="19" fillId="0" borderId="0" xfId="1" applyNumberFormat="1" applyFont="1" applyFill="1" applyBorder="1" applyAlignment="1">
      <alignment horizontal="center" vertical="center"/>
    </xf>
    <xf numFmtId="179" fontId="2" fillId="0" borderId="0" xfId="2" applyNumberFormat="1" applyAlignment="1">
      <alignment horizontal="center" vertical="center"/>
    </xf>
    <xf numFmtId="0" fontId="3" fillId="10" borderId="61" xfId="2" applyFont="1" applyFill="1" applyBorder="1" applyAlignment="1">
      <alignment horizontal="center" vertical="center" wrapText="1"/>
    </xf>
    <xf numFmtId="0" fontId="3" fillId="10" borderId="37" xfId="2" applyFont="1" applyFill="1" applyBorder="1" applyAlignment="1">
      <alignment horizontal="center" vertical="center" wrapText="1"/>
    </xf>
    <xf numFmtId="0" fontId="3" fillId="10" borderId="83" xfId="2" applyFont="1" applyFill="1" applyBorder="1" applyAlignment="1">
      <alignment horizontal="center" vertical="center" wrapText="1"/>
    </xf>
    <xf numFmtId="0" fontId="3" fillId="11" borderId="37" xfId="2" applyFont="1" applyFill="1" applyBorder="1" applyAlignment="1">
      <alignment horizontal="center" vertical="center"/>
    </xf>
    <xf numFmtId="0" fontId="3" fillId="12" borderId="61" xfId="2" applyFont="1" applyFill="1" applyBorder="1" applyAlignment="1">
      <alignment horizontal="center" vertical="center"/>
    </xf>
    <xf numFmtId="0" fontId="3" fillId="12" borderId="37" xfId="2" applyFont="1" applyFill="1" applyBorder="1" applyAlignment="1">
      <alignment horizontal="center" vertical="center"/>
    </xf>
    <xf numFmtId="0" fontId="3" fillId="12" borderId="83" xfId="2" applyFont="1" applyFill="1" applyBorder="1" applyAlignment="1">
      <alignment horizontal="center" vertical="center"/>
    </xf>
  </cellXfs>
  <cellStyles count="3">
    <cellStyle name="Migliaia [0]" xfId="1" builtinId="6"/>
    <cellStyle name="Normale" xfId="0" builtinId="0"/>
    <cellStyle name="Normale 2" xfId="2" xr:uid="{6DC2B121-494F-4961-A213-9C468241C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0247-42E6-4119-B75E-BF617CAF8164}">
  <dimension ref="A1:AX40"/>
  <sheetViews>
    <sheetView tabSelected="1" workbookViewId="0">
      <selection activeCell="B12" sqref="B12:B14"/>
    </sheetView>
  </sheetViews>
  <sheetFormatPr defaultColWidth="8.88671875" defaultRowHeight="13.2" outlineLevelCol="1"/>
  <cols>
    <col min="1" max="1" width="6.6640625" style="1" customWidth="1"/>
    <col min="2" max="2" width="6.44140625" style="2" customWidth="1"/>
    <col min="3" max="3" width="14.33203125" style="1" customWidth="1"/>
    <col min="4" max="4" width="6.5546875" style="1" bestFit="1" customWidth="1"/>
    <col min="5" max="5" width="9.5546875" style="1" hidden="1" customWidth="1" outlineLevel="1"/>
    <col min="6" max="6" width="9.88671875" style="3" hidden="1" customWidth="1" outlineLevel="1"/>
    <col min="7" max="7" width="7.44140625" style="1" hidden="1" customWidth="1" outlineLevel="1"/>
    <col min="8" max="8" width="6.5546875" style="1" hidden="1" customWidth="1" outlineLevel="1"/>
    <col min="9" max="9" width="11.109375" style="1" hidden="1" customWidth="1" outlineLevel="1"/>
    <col min="10" max="10" width="8.6640625" style="1" hidden="1" customWidth="1" outlineLevel="1"/>
    <col min="11" max="11" width="9.44140625" style="1" hidden="1" customWidth="1" outlineLevel="1"/>
    <col min="12" max="12" width="8" style="1" hidden="1" customWidth="1" outlineLevel="1"/>
    <col min="13" max="13" width="11.33203125" style="1" hidden="1" customWidth="1" outlineLevel="1"/>
    <col min="14" max="14" width="8.109375" style="1" hidden="1" customWidth="1" outlineLevel="1"/>
    <col min="15" max="15" width="6.88671875" style="1" hidden="1" customWidth="1" outlineLevel="1"/>
    <col min="16" max="18" width="8.6640625" style="4" hidden="1" customWidth="1" outlineLevel="1"/>
    <col min="19" max="21" width="9" style="4" hidden="1" customWidth="1" outlineLevel="1"/>
    <col min="22" max="22" width="7.33203125" style="1" hidden="1" customWidth="1" outlineLevel="1"/>
    <col min="23" max="23" width="8.44140625" style="1" hidden="1" customWidth="1" outlineLevel="1"/>
    <col min="24" max="24" width="10.5546875" style="1" hidden="1" customWidth="1" outlineLevel="1"/>
    <col min="25" max="25" width="8.44140625" style="1" hidden="1" customWidth="1" outlineLevel="1"/>
    <col min="26" max="26" width="0" style="1" hidden="1" customWidth="1" outlineLevel="1"/>
    <col min="27" max="33" width="10.44140625" style="1" hidden="1" customWidth="1" outlineLevel="1"/>
    <col min="34" max="35" width="0" style="1" hidden="1" customWidth="1" outlineLevel="1"/>
    <col min="36" max="36" width="10.6640625" style="1" customWidth="1" collapsed="1"/>
    <col min="37" max="45" width="10.6640625" style="1" customWidth="1"/>
    <col min="46" max="47" width="8.88671875" style="1"/>
    <col min="48" max="48" width="9.109375" style="1" bestFit="1" customWidth="1"/>
    <col min="49" max="16384" width="8.88671875" style="1"/>
  </cols>
  <sheetData>
    <row r="1" spans="1:50" ht="13.8" thickBot="1"/>
    <row r="2" spans="1:50" ht="16.2" thickBot="1">
      <c r="A2" s="5" t="s">
        <v>0</v>
      </c>
      <c r="F2" s="1"/>
      <c r="H2" s="6"/>
      <c r="I2" s="5" t="s">
        <v>1</v>
      </c>
      <c r="J2" s="6"/>
      <c r="K2" s="6"/>
      <c r="L2" s="6"/>
      <c r="AQ2" s="7"/>
      <c r="AR2" s="8"/>
      <c r="AS2" s="9"/>
    </row>
    <row r="3" spans="1:50" ht="27" customHeight="1">
      <c r="A3" s="5" t="s">
        <v>2</v>
      </c>
      <c r="B3" s="1"/>
    </row>
    <row r="4" spans="1:50" ht="27" customHeight="1">
      <c r="A4" s="6" t="s">
        <v>3</v>
      </c>
      <c r="B4" s="1"/>
    </row>
    <row r="5" spans="1:50" ht="27" customHeight="1" thickBot="1">
      <c r="A5" s="6"/>
      <c r="B5" s="1"/>
    </row>
    <row r="6" spans="1:50" ht="21.75" customHeight="1" thickBot="1">
      <c r="A6" s="10"/>
      <c r="B6" s="10"/>
      <c r="C6" s="10"/>
      <c r="D6" s="11"/>
      <c r="E6" s="12" t="s">
        <v>4</v>
      </c>
      <c r="F6" s="13"/>
      <c r="G6" s="13"/>
      <c r="H6" s="13"/>
      <c r="I6" s="13"/>
      <c r="J6" s="13"/>
      <c r="K6" s="13"/>
      <c r="L6" s="13"/>
      <c r="M6" s="13"/>
      <c r="N6" s="13"/>
      <c r="O6" s="14"/>
      <c r="P6" s="15" t="s">
        <v>5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6" t="s">
        <v>6</v>
      </c>
      <c r="AC6" s="17"/>
      <c r="AD6" s="17"/>
      <c r="AE6" s="17"/>
      <c r="AF6" s="17"/>
      <c r="AG6" s="18"/>
      <c r="AJ6" s="12" t="s">
        <v>7</v>
      </c>
      <c r="AK6" s="13"/>
      <c r="AL6" s="13"/>
      <c r="AM6" s="12" t="s">
        <v>8</v>
      </c>
      <c r="AN6" s="13"/>
      <c r="AO6" s="13"/>
      <c r="AP6" s="19"/>
      <c r="AQ6" s="13" t="s">
        <v>9</v>
      </c>
      <c r="AR6" s="13"/>
      <c r="AS6" s="19"/>
    </row>
    <row r="7" spans="1:50" s="4" customFormat="1" ht="20.25" customHeight="1">
      <c r="A7" s="20" t="s">
        <v>10</v>
      </c>
      <c r="B7" s="21" t="s">
        <v>11</v>
      </c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12</v>
      </c>
      <c r="Q7" s="28"/>
      <c r="R7" s="28"/>
      <c r="S7" s="28"/>
      <c r="T7" s="28"/>
      <c r="U7" s="29"/>
      <c r="V7" s="30" t="s">
        <v>13</v>
      </c>
      <c r="W7" s="31"/>
      <c r="X7" s="32"/>
      <c r="Y7" s="32"/>
      <c r="Z7" s="33" t="s">
        <v>14</v>
      </c>
      <c r="AA7" s="34"/>
      <c r="AB7" s="35"/>
      <c r="AC7" s="36"/>
      <c r="AD7" s="36"/>
      <c r="AE7" s="36"/>
      <c r="AF7" s="36"/>
      <c r="AG7" s="37"/>
      <c r="AH7" s="1"/>
      <c r="AI7" s="1"/>
      <c r="AJ7" s="38"/>
      <c r="AK7" s="39"/>
      <c r="AL7" s="39"/>
      <c r="AM7" s="38"/>
      <c r="AN7" s="39"/>
      <c r="AO7" s="39"/>
      <c r="AP7" s="40"/>
      <c r="AQ7" s="39"/>
      <c r="AR7" s="39"/>
      <c r="AS7" s="40"/>
    </row>
    <row r="8" spans="1:50" s="4" customFormat="1" ht="20.25" customHeight="1" thickBot="1">
      <c r="A8" s="41"/>
      <c r="B8" s="42"/>
      <c r="C8" s="43"/>
      <c r="D8" s="44"/>
      <c r="E8" s="45" t="s">
        <v>15</v>
      </c>
      <c r="F8" s="46" t="s">
        <v>16</v>
      </c>
      <c r="G8" s="46" t="s">
        <v>17</v>
      </c>
      <c r="H8" s="47" t="s">
        <v>18</v>
      </c>
      <c r="I8" s="48" t="s">
        <v>19</v>
      </c>
      <c r="J8" s="48" t="s">
        <v>20</v>
      </c>
      <c r="K8" s="49" t="s">
        <v>21</v>
      </c>
      <c r="L8" s="50"/>
      <c r="M8" s="49" t="s">
        <v>22</v>
      </c>
      <c r="N8" s="50"/>
      <c r="O8" s="51"/>
      <c r="P8" s="52" t="s">
        <v>23</v>
      </c>
      <c r="Q8" s="52"/>
      <c r="R8" s="52"/>
      <c r="S8" s="52" t="s">
        <v>24</v>
      </c>
      <c r="T8" s="52"/>
      <c r="U8" s="53"/>
      <c r="V8" s="54" t="s">
        <v>25</v>
      </c>
      <c r="W8" s="55" t="s">
        <v>26</v>
      </c>
      <c r="X8" s="56" t="s">
        <v>27</v>
      </c>
      <c r="Y8" s="56" t="s">
        <v>28</v>
      </c>
      <c r="Z8" s="56" t="s">
        <v>29</v>
      </c>
      <c r="AA8" s="54" t="s">
        <v>30</v>
      </c>
      <c r="AB8" s="57" t="s">
        <v>31</v>
      </c>
      <c r="AC8" s="58"/>
      <c r="AD8" s="59"/>
      <c r="AE8" s="60" t="s">
        <v>32</v>
      </c>
      <c r="AF8" s="58"/>
      <c r="AG8" s="61"/>
      <c r="AH8" s="1"/>
      <c r="AI8" s="1"/>
      <c r="AJ8" s="62"/>
      <c r="AM8" s="62"/>
      <c r="AP8" s="63"/>
      <c r="AS8" s="63"/>
    </row>
    <row r="9" spans="1:50" s="4" customFormat="1" ht="20.25" customHeight="1">
      <c r="A9" s="41"/>
      <c r="B9" s="64" t="s">
        <v>33</v>
      </c>
      <c r="C9" s="65" t="s">
        <v>34</v>
      </c>
      <c r="D9" s="66"/>
      <c r="E9" s="67" t="s">
        <v>35</v>
      </c>
      <c r="F9" s="68" t="s">
        <v>36</v>
      </c>
      <c r="G9" s="69" t="s">
        <v>37</v>
      </c>
      <c r="H9" s="69" t="s">
        <v>37</v>
      </c>
      <c r="I9" s="70" t="s">
        <v>35</v>
      </c>
      <c r="J9" s="69" t="s">
        <v>37</v>
      </c>
      <c r="K9" s="70" t="s">
        <v>35</v>
      </c>
      <c r="L9" s="69" t="s">
        <v>37</v>
      </c>
      <c r="M9" s="70" t="s">
        <v>35</v>
      </c>
      <c r="N9" s="68" t="s">
        <v>36</v>
      </c>
      <c r="O9" s="71" t="s">
        <v>37</v>
      </c>
      <c r="P9" s="72" t="s">
        <v>37</v>
      </c>
      <c r="Q9" s="69"/>
      <c r="R9" s="69"/>
      <c r="S9" s="69" t="s">
        <v>37</v>
      </c>
      <c r="T9" s="69"/>
      <c r="U9" s="69"/>
      <c r="V9" s="69" t="s">
        <v>37</v>
      </c>
      <c r="W9" s="69" t="s">
        <v>37</v>
      </c>
      <c r="X9" s="70" t="s">
        <v>38</v>
      </c>
      <c r="Y9" s="69" t="s">
        <v>37</v>
      </c>
      <c r="Z9" s="70" t="s">
        <v>38</v>
      </c>
      <c r="AA9" s="73" t="s">
        <v>37</v>
      </c>
      <c r="AB9" s="74" t="s">
        <v>35</v>
      </c>
      <c r="AC9" s="68" t="s">
        <v>36</v>
      </c>
      <c r="AD9" s="75" t="s">
        <v>39</v>
      </c>
      <c r="AE9" s="70" t="s">
        <v>35</v>
      </c>
      <c r="AF9" s="76" t="s">
        <v>36</v>
      </c>
      <c r="AG9" s="77" t="s">
        <v>39</v>
      </c>
      <c r="AJ9" s="78" t="s">
        <v>40</v>
      </c>
      <c r="AK9" s="79" t="s">
        <v>41</v>
      </c>
      <c r="AL9" s="80" t="s">
        <v>42</v>
      </c>
      <c r="AM9" s="78" t="s">
        <v>40</v>
      </c>
      <c r="AN9" s="81" t="s">
        <v>42</v>
      </c>
      <c r="AO9" s="81"/>
      <c r="AP9" s="80"/>
      <c r="AQ9" s="78" t="s">
        <v>40</v>
      </c>
      <c r="AR9" s="79" t="s">
        <v>41</v>
      </c>
      <c r="AS9" s="80" t="s">
        <v>42</v>
      </c>
    </row>
    <row r="10" spans="1:50" s="4" customFormat="1" ht="20.25" customHeight="1">
      <c r="A10" s="41"/>
      <c r="B10" s="64"/>
      <c r="C10" s="82"/>
      <c r="D10" s="83"/>
      <c r="E10" s="84"/>
      <c r="F10" s="85"/>
      <c r="G10" s="86"/>
      <c r="H10" s="86"/>
      <c r="I10" s="87"/>
      <c r="J10" s="86"/>
      <c r="K10" s="87"/>
      <c r="L10" s="86"/>
      <c r="M10" s="87"/>
      <c r="N10" s="85"/>
      <c r="O10" s="88"/>
      <c r="P10" s="89"/>
      <c r="Q10" s="86"/>
      <c r="R10" s="86"/>
      <c r="S10" s="86"/>
      <c r="T10" s="86"/>
      <c r="U10" s="86"/>
      <c r="V10" s="86"/>
      <c r="W10" s="86"/>
      <c r="X10" s="87"/>
      <c r="Y10" s="86"/>
      <c r="Z10" s="87"/>
      <c r="AA10" s="90"/>
      <c r="AB10" s="91"/>
      <c r="AC10" s="85"/>
      <c r="AD10" s="92"/>
      <c r="AE10" s="87"/>
      <c r="AF10" s="85"/>
      <c r="AG10" s="93"/>
      <c r="AH10" s="94"/>
      <c r="AI10" s="94"/>
      <c r="AJ10" s="78"/>
      <c r="AK10" s="79"/>
      <c r="AL10" s="80"/>
      <c r="AM10" s="78"/>
      <c r="AN10" s="95"/>
      <c r="AO10" s="95"/>
      <c r="AP10" s="96"/>
      <c r="AQ10" s="78"/>
      <c r="AR10" s="79"/>
      <c r="AS10" s="80"/>
    </row>
    <row r="11" spans="1:50" s="4" customFormat="1" ht="20.25" customHeight="1" thickBot="1">
      <c r="A11" s="41"/>
      <c r="B11" s="64"/>
      <c r="C11" s="82"/>
      <c r="D11" s="83"/>
      <c r="E11" s="97"/>
      <c r="F11" s="98"/>
      <c r="G11" s="99"/>
      <c r="H11" s="99"/>
      <c r="I11" s="100" t="s">
        <v>43</v>
      </c>
      <c r="J11" s="101"/>
      <c r="K11" s="102"/>
      <c r="L11" s="102"/>
      <c r="M11" s="99"/>
      <c r="N11" s="99"/>
      <c r="O11" s="103"/>
      <c r="P11" s="104" t="s">
        <v>44</v>
      </c>
      <c r="Q11" s="105" t="s">
        <v>45</v>
      </c>
      <c r="R11" s="105" t="s">
        <v>46</v>
      </c>
      <c r="S11" s="105" t="s">
        <v>44</v>
      </c>
      <c r="T11" s="105" t="s">
        <v>45</v>
      </c>
      <c r="U11" s="105" t="s">
        <v>46</v>
      </c>
      <c r="V11" s="99"/>
      <c r="W11" s="99"/>
      <c r="X11" s="99"/>
      <c r="Y11" s="99"/>
      <c r="Z11" s="99"/>
      <c r="AA11" s="106"/>
      <c r="AB11" s="107"/>
      <c r="AC11" s="108"/>
      <c r="AD11" s="109"/>
      <c r="AE11" s="109"/>
      <c r="AF11" s="109"/>
      <c r="AG11" s="110"/>
      <c r="AH11" s="1"/>
      <c r="AI11" s="1"/>
      <c r="AJ11" s="78"/>
      <c r="AK11" s="79"/>
      <c r="AL11" s="80"/>
      <c r="AM11" s="78"/>
      <c r="AN11" s="111" t="s">
        <v>44</v>
      </c>
      <c r="AO11" s="111" t="s">
        <v>45</v>
      </c>
      <c r="AP11" s="112" t="s">
        <v>46</v>
      </c>
      <c r="AQ11" s="78"/>
      <c r="AR11" s="79"/>
      <c r="AS11" s="80"/>
    </row>
    <row r="12" spans="1:50" s="4" customFormat="1" ht="30" customHeight="1">
      <c r="A12" s="113" t="s">
        <v>47</v>
      </c>
      <c r="B12" s="334" t="s">
        <v>48</v>
      </c>
      <c r="C12" s="114" t="s">
        <v>49</v>
      </c>
      <c r="D12" s="115" t="s">
        <v>50</v>
      </c>
      <c r="E12" s="116">
        <v>44624.95</v>
      </c>
      <c r="F12" s="117">
        <v>3299.07</v>
      </c>
      <c r="G12" s="118">
        <v>5.7000000000000002E-2</v>
      </c>
      <c r="H12" s="119">
        <v>0.74099999999999999</v>
      </c>
      <c r="I12" s="120">
        <v>23905.38</v>
      </c>
      <c r="J12" s="121"/>
      <c r="K12" s="122"/>
      <c r="L12" s="123">
        <v>3.7999999999999999E-2</v>
      </c>
      <c r="M12" s="120">
        <v>0</v>
      </c>
      <c r="N12" s="124"/>
      <c r="O12" s="125"/>
      <c r="P12" s="126">
        <v>7.1897000000000002</v>
      </c>
      <c r="Q12" s="127">
        <v>6.2506000000000004</v>
      </c>
      <c r="R12" s="127">
        <v>4.8273999999999999</v>
      </c>
      <c r="S12" s="127">
        <v>1.2828999999999999</v>
      </c>
      <c r="T12" s="127">
        <v>1.2828999999999999</v>
      </c>
      <c r="U12" s="127">
        <v>1.2828999999999999</v>
      </c>
      <c r="V12" s="122"/>
      <c r="W12" s="123"/>
      <c r="X12" s="128">
        <v>7169.25</v>
      </c>
      <c r="Y12" s="129"/>
      <c r="Z12" s="128"/>
      <c r="AA12" s="130"/>
      <c r="AB12" s="131">
        <v>41626.68</v>
      </c>
      <c r="AC12" s="132">
        <v>2003.88</v>
      </c>
      <c r="AD12" s="133">
        <v>4.5167999999999999</v>
      </c>
      <c r="AE12" s="134">
        <v>23531.64</v>
      </c>
      <c r="AF12" s="135">
        <v>1132.8</v>
      </c>
      <c r="AG12" s="136">
        <v>0.28699999999999998</v>
      </c>
      <c r="AH12" s="137"/>
      <c r="AI12" s="137"/>
      <c r="AJ12" s="138">
        <f>(E12+I12+M12)/100</f>
        <v>685.30330000000004</v>
      </c>
      <c r="AK12" s="139">
        <f>(F12+N12)/100</f>
        <v>32.990700000000004</v>
      </c>
      <c r="AL12" s="140">
        <f>(G12+H12+J12+L12+O12)/100</f>
        <v>8.3600000000000011E-3</v>
      </c>
      <c r="AM12" s="141">
        <f>(X12+Z12)/100</f>
        <v>71.692499999999995</v>
      </c>
      <c r="AN12" s="142">
        <f t="shared" ref="AN12:AP20" si="0">(P12+S12)/100</f>
        <v>8.4725999999999996E-2</v>
      </c>
      <c r="AO12" s="142">
        <f t="shared" si="0"/>
        <v>7.5334999999999999E-2</v>
      </c>
      <c r="AP12" s="143">
        <f t="shared" si="0"/>
        <v>6.1102999999999998E-2</v>
      </c>
      <c r="AQ12" s="144">
        <f>(AB12+AE12)/100</f>
        <v>651.58320000000003</v>
      </c>
      <c r="AR12" s="145">
        <f t="shared" ref="AR12:AS20" si="1">(AC12+AF12)/100</f>
        <v>31.366800000000001</v>
      </c>
      <c r="AS12" s="143">
        <f t="shared" si="1"/>
        <v>4.8037999999999997E-2</v>
      </c>
      <c r="AT12" s="146"/>
      <c r="AV12" s="147"/>
      <c r="AX12" s="148"/>
    </row>
    <row r="13" spans="1:50" s="4" customFormat="1" ht="30" customHeight="1">
      <c r="A13" s="149"/>
      <c r="B13" s="335"/>
      <c r="C13" s="150"/>
      <c r="D13" s="151" t="s">
        <v>51</v>
      </c>
      <c r="E13" s="152"/>
      <c r="F13" s="153"/>
      <c r="G13" s="154"/>
      <c r="H13" s="155"/>
      <c r="I13" s="156"/>
      <c r="J13" s="157"/>
      <c r="K13" s="158"/>
      <c r="L13" s="159"/>
      <c r="M13" s="156"/>
      <c r="N13" s="160"/>
      <c r="O13" s="161"/>
      <c r="P13" s="162">
        <v>7.1792999999999996</v>
      </c>
      <c r="Q13" s="163">
        <v>6.3202999999999996</v>
      </c>
      <c r="R13" s="163">
        <v>4.9621000000000004</v>
      </c>
      <c r="S13" s="163">
        <v>1.2828999999999999</v>
      </c>
      <c r="T13" s="163">
        <v>1.2828999999999999</v>
      </c>
      <c r="U13" s="163">
        <v>1.2828999999999999</v>
      </c>
      <c r="V13" s="158"/>
      <c r="W13" s="159"/>
      <c r="X13" s="164"/>
      <c r="Y13" s="165"/>
      <c r="Z13" s="164"/>
      <c r="AA13" s="166"/>
      <c r="AB13" s="167">
        <v>41626.68</v>
      </c>
      <c r="AC13" s="168">
        <v>2003.88</v>
      </c>
      <c r="AD13" s="169">
        <v>4.5167999999999999</v>
      </c>
      <c r="AE13" s="170">
        <v>23531.64</v>
      </c>
      <c r="AF13" s="171">
        <v>1132.8</v>
      </c>
      <c r="AG13" s="172">
        <v>0.28699999999999998</v>
      </c>
      <c r="AJ13" s="173">
        <f>AJ12</f>
        <v>685.30330000000004</v>
      </c>
      <c r="AK13" s="174">
        <f t="shared" ref="AK13:AL13" si="2">AK12</f>
        <v>32.990700000000004</v>
      </c>
      <c r="AL13" s="175">
        <f t="shared" si="2"/>
        <v>8.3600000000000011E-3</v>
      </c>
      <c r="AM13" s="176">
        <f>AM12</f>
        <v>71.692499999999995</v>
      </c>
      <c r="AN13" s="177">
        <f t="shared" si="0"/>
        <v>8.4621999999999989E-2</v>
      </c>
      <c r="AO13" s="177">
        <f t="shared" si="0"/>
        <v>7.6031999999999988E-2</v>
      </c>
      <c r="AP13" s="178">
        <f t="shared" si="0"/>
        <v>6.2449999999999999E-2</v>
      </c>
      <c r="AQ13" s="179">
        <f t="shared" ref="AQ13:AQ20" si="3">(AB13+AE13)/100</f>
        <v>651.58320000000003</v>
      </c>
      <c r="AR13" s="180">
        <f t="shared" si="1"/>
        <v>31.366800000000001</v>
      </c>
      <c r="AS13" s="178">
        <f t="shared" si="1"/>
        <v>4.8037999999999997E-2</v>
      </c>
    </row>
    <row r="14" spans="1:50" s="4" customFormat="1" ht="30" customHeight="1" thickBot="1">
      <c r="A14" s="181"/>
      <c r="B14" s="336"/>
      <c r="C14" s="182"/>
      <c r="D14" s="183" t="s">
        <v>52</v>
      </c>
      <c r="E14" s="184"/>
      <c r="F14" s="185"/>
      <c r="G14" s="186"/>
      <c r="H14" s="187"/>
      <c r="I14" s="188"/>
      <c r="J14" s="189"/>
      <c r="K14" s="190"/>
      <c r="L14" s="191"/>
      <c r="M14" s="188"/>
      <c r="N14" s="192"/>
      <c r="O14" s="193"/>
      <c r="P14" s="194">
        <v>6.2026000000000003</v>
      </c>
      <c r="Q14" s="195">
        <v>5.8277000000000001</v>
      </c>
      <c r="R14" s="195">
        <v>4.5429000000000004</v>
      </c>
      <c r="S14" s="195">
        <v>1.2828999999999999</v>
      </c>
      <c r="T14" s="195">
        <v>1.2828999999999999</v>
      </c>
      <c r="U14" s="195">
        <v>1.2828999999999999</v>
      </c>
      <c r="V14" s="190"/>
      <c r="W14" s="191"/>
      <c r="X14" s="196"/>
      <c r="Y14" s="197"/>
      <c r="Z14" s="196"/>
      <c r="AA14" s="198"/>
      <c r="AB14" s="199">
        <v>41626.68</v>
      </c>
      <c r="AC14" s="200">
        <v>2003.88</v>
      </c>
      <c r="AD14" s="201">
        <v>4.5167999999999999</v>
      </c>
      <c r="AE14" s="202">
        <v>23531.64</v>
      </c>
      <c r="AF14" s="203">
        <v>1132.8</v>
      </c>
      <c r="AG14" s="204">
        <v>0.28699999999999998</v>
      </c>
      <c r="AH14" s="205"/>
      <c r="AI14" s="205"/>
      <c r="AJ14" s="206">
        <f>AJ12</f>
        <v>685.30330000000004</v>
      </c>
      <c r="AK14" s="207">
        <f t="shared" ref="AK14:AL14" si="4">AK12</f>
        <v>32.990700000000004</v>
      </c>
      <c r="AL14" s="208">
        <f t="shared" si="4"/>
        <v>8.3600000000000011E-3</v>
      </c>
      <c r="AM14" s="209">
        <f>AM12</f>
        <v>71.692499999999995</v>
      </c>
      <c r="AN14" s="210">
        <f t="shared" si="0"/>
        <v>7.4855000000000005E-2</v>
      </c>
      <c r="AO14" s="210">
        <f t="shared" si="0"/>
        <v>7.1106000000000003E-2</v>
      </c>
      <c r="AP14" s="211">
        <f t="shared" si="0"/>
        <v>5.8258000000000004E-2</v>
      </c>
      <c r="AQ14" s="212">
        <f t="shared" si="3"/>
        <v>651.58320000000003</v>
      </c>
      <c r="AR14" s="213">
        <f t="shared" si="1"/>
        <v>31.366800000000001</v>
      </c>
      <c r="AS14" s="211">
        <f t="shared" si="1"/>
        <v>4.8037999999999997E-2</v>
      </c>
    </row>
    <row r="15" spans="1:50" s="4" customFormat="1" ht="30" customHeight="1">
      <c r="A15" s="149" t="s">
        <v>53</v>
      </c>
      <c r="B15" s="333" t="s">
        <v>54</v>
      </c>
      <c r="C15" s="150" t="s">
        <v>49</v>
      </c>
      <c r="D15" s="214" t="s">
        <v>50</v>
      </c>
      <c r="E15" s="215">
        <v>40162.44</v>
      </c>
      <c r="F15" s="216">
        <v>2962.43</v>
      </c>
      <c r="G15" s="217">
        <v>5.0999999999999997E-2</v>
      </c>
      <c r="H15" s="218">
        <v>0.74099999999999999</v>
      </c>
      <c r="I15" s="219">
        <v>23905.38</v>
      </c>
      <c r="J15" s="220"/>
      <c r="K15" s="221"/>
      <c r="L15" s="222">
        <v>3.7999999999999999E-2</v>
      </c>
      <c r="M15" s="219">
        <v>0</v>
      </c>
      <c r="N15" s="223"/>
      <c r="O15" s="224"/>
      <c r="P15" s="225">
        <v>7.1897000000000002</v>
      </c>
      <c r="Q15" s="226">
        <v>6.2506000000000004</v>
      </c>
      <c r="R15" s="226">
        <v>4.8273999999999999</v>
      </c>
      <c r="S15" s="226">
        <v>1.2828999999999999</v>
      </c>
      <c r="T15" s="226">
        <v>1.2828999999999999</v>
      </c>
      <c r="U15" s="226">
        <v>1.2828999999999999</v>
      </c>
      <c r="V15" s="221"/>
      <c r="W15" s="222"/>
      <c r="X15" s="164">
        <v>7169.25</v>
      </c>
      <c r="Y15" s="165"/>
      <c r="Z15" s="164"/>
      <c r="AA15" s="166"/>
      <c r="AB15" s="227">
        <v>38916.120000000003</v>
      </c>
      <c r="AC15" s="228">
        <v>1799.4</v>
      </c>
      <c r="AD15" s="229">
        <v>4.5130999999999997</v>
      </c>
      <c r="AE15" s="230">
        <v>21999.119999999999</v>
      </c>
      <c r="AF15" s="231">
        <v>1017.12</v>
      </c>
      <c r="AG15" s="232">
        <v>0.28510000000000002</v>
      </c>
      <c r="AJ15" s="233">
        <f>(E15+I15+M15)/100</f>
        <v>640.67820000000006</v>
      </c>
      <c r="AK15" s="234">
        <f>(F15+N15)/100</f>
        <v>29.624299999999998</v>
      </c>
      <c r="AL15" s="235">
        <f>(G15+H15+J15+L15+O15)/100</f>
        <v>8.3000000000000001E-3</v>
      </c>
      <c r="AM15" s="236">
        <f>(X15+Z15)/100</f>
        <v>71.692499999999995</v>
      </c>
      <c r="AN15" s="237">
        <f t="shared" si="0"/>
        <v>8.4725999999999996E-2</v>
      </c>
      <c r="AO15" s="237">
        <f t="shared" si="0"/>
        <v>7.5334999999999999E-2</v>
      </c>
      <c r="AP15" s="238">
        <f t="shared" si="0"/>
        <v>6.1102999999999998E-2</v>
      </c>
      <c r="AQ15" s="239">
        <f t="shared" si="3"/>
        <v>609.15240000000006</v>
      </c>
      <c r="AR15" s="240">
        <f t="shared" si="1"/>
        <v>28.165199999999999</v>
      </c>
      <c r="AS15" s="238">
        <f t="shared" si="1"/>
        <v>4.7981999999999997E-2</v>
      </c>
      <c r="AT15" s="146"/>
      <c r="AV15" s="147"/>
      <c r="AX15" s="148"/>
    </row>
    <row r="16" spans="1:50" s="4" customFormat="1" ht="30" customHeight="1">
      <c r="A16" s="149"/>
      <c r="B16" s="333"/>
      <c r="C16" s="150"/>
      <c r="D16" s="151" t="s">
        <v>51</v>
      </c>
      <c r="E16" s="152"/>
      <c r="F16" s="153"/>
      <c r="G16" s="154"/>
      <c r="H16" s="155"/>
      <c r="I16" s="156"/>
      <c r="J16" s="157"/>
      <c r="K16" s="158"/>
      <c r="L16" s="159"/>
      <c r="M16" s="156"/>
      <c r="N16" s="241"/>
      <c r="O16" s="161"/>
      <c r="P16" s="162">
        <v>7.1792999999999996</v>
      </c>
      <c r="Q16" s="163">
        <v>6.3202999999999996</v>
      </c>
      <c r="R16" s="163">
        <v>4.9621000000000004</v>
      </c>
      <c r="S16" s="163">
        <v>1.2828999999999999</v>
      </c>
      <c r="T16" s="163">
        <v>1.2828999999999999</v>
      </c>
      <c r="U16" s="163">
        <v>1.2828999999999999</v>
      </c>
      <c r="V16" s="158"/>
      <c r="W16" s="159"/>
      <c r="X16" s="164"/>
      <c r="Y16" s="165"/>
      <c r="Z16" s="164"/>
      <c r="AA16" s="166"/>
      <c r="AB16" s="167">
        <v>38916.120000000003</v>
      </c>
      <c r="AC16" s="168">
        <v>1799.4</v>
      </c>
      <c r="AD16" s="169">
        <v>4.5130999999999997</v>
      </c>
      <c r="AE16" s="170">
        <v>21999.119999999999</v>
      </c>
      <c r="AF16" s="171">
        <v>1017.12</v>
      </c>
      <c r="AG16" s="172">
        <v>0.28510000000000002</v>
      </c>
      <c r="AJ16" s="173">
        <f t="shared" ref="AJ16:AM16" si="5">AJ15</f>
        <v>640.67820000000006</v>
      </c>
      <c r="AK16" s="174">
        <f t="shared" si="5"/>
        <v>29.624299999999998</v>
      </c>
      <c r="AL16" s="175">
        <f t="shared" si="5"/>
        <v>8.3000000000000001E-3</v>
      </c>
      <c r="AM16" s="176">
        <f t="shared" si="5"/>
        <v>71.692499999999995</v>
      </c>
      <c r="AN16" s="177">
        <f t="shared" si="0"/>
        <v>8.4621999999999989E-2</v>
      </c>
      <c r="AO16" s="177">
        <f t="shared" si="0"/>
        <v>7.6031999999999988E-2</v>
      </c>
      <c r="AP16" s="178">
        <f t="shared" si="0"/>
        <v>6.2449999999999999E-2</v>
      </c>
      <c r="AQ16" s="242">
        <f t="shared" si="3"/>
        <v>609.15240000000006</v>
      </c>
      <c r="AR16" s="180">
        <f t="shared" si="1"/>
        <v>28.165199999999999</v>
      </c>
      <c r="AS16" s="178">
        <f t="shared" si="1"/>
        <v>4.7981999999999997E-2</v>
      </c>
    </row>
    <row r="17" spans="1:50" s="4" customFormat="1" ht="30" customHeight="1" thickBot="1">
      <c r="A17" s="149"/>
      <c r="B17" s="333"/>
      <c r="C17" s="150"/>
      <c r="D17" s="151" t="s">
        <v>52</v>
      </c>
      <c r="E17" s="243"/>
      <c r="F17" s="244"/>
      <c r="G17" s="245"/>
      <c r="H17" s="246"/>
      <c r="I17" s="247"/>
      <c r="J17" s="248"/>
      <c r="K17" s="249"/>
      <c r="L17" s="250"/>
      <c r="M17" s="247"/>
      <c r="N17" s="251"/>
      <c r="O17" s="252"/>
      <c r="P17" s="253">
        <v>6.2026000000000003</v>
      </c>
      <c r="Q17" s="254">
        <v>5.8277000000000001</v>
      </c>
      <c r="R17" s="254">
        <v>4.5429000000000004</v>
      </c>
      <c r="S17" s="254">
        <v>1.2828999999999999</v>
      </c>
      <c r="T17" s="254">
        <v>1.2828999999999999</v>
      </c>
      <c r="U17" s="254">
        <v>1.2828999999999999</v>
      </c>
      <c r="V17" s="249"/>
      <c r="W17" s="250"/>
      <c r="X17" s="164"/>
      <c r="Y17" s="165"/>
      <c r="Z17" s="164"/>
      <c r="AA17" s="166"/>
      <c r="AB17" s="255">
        <v>38916.120000000003</v>
      </c>
      <c r="AC17" s="256">
        <v>1799.4</v>
      </c>
      <c r="AD17" s="257">
        <v>4.5130999999999997</v>
      </c>
      <c r="AE17" s="258">
        <v>21999.119999999999</v>
      </c>
      <c r="AF17" s="259">
        <v>1017.12</v>
      </c>
      <c r="AG17" s="260">
        <v>0.28510000000000002</v>
      </c>
      <c r="AJ17" s="233">
        <f t="shared" ref="AJ17:AM17" si="6">AJ15</f>
        <v>640.67820000000006</v>
      </c>
      <c r="AK17" s="234">
        <f t="shared" si="6"/>
        <v>29.624299999999998</v>
      </c>
      <c r="AL17" s="235">
        <f t="shared" si="6"/>
        <v>8.3000000000000001E-3</v>
      </c>
      <c r="AM17" s="236">
        <f t="shared" si="6"/>
        <v>71.692499999999995</v>
      </c>
      <c r="AN17" s="237">
        <f t="shared" si="0"/>
        <v>7.4855000000000005E-2</v>
      </c>
      <c r="AO17" s="237">
        <f t="shared" si="0"/>
        <v>7.1106000000000003E-2</v>
      </c>
      <c r="AP17" s="238">
        <f t="shared" si="0"/>
        <v>5.8258000000000004E-2</v>
      </c>
      <c r="AQ17" s="239">
        <f t="shared" si="3"/>
        <v>609.15240000000006</v>
      </c>
      <c r="AR17" s="240">
        <f t="shared" si="1"/>
        <v>28.165199999999999</v>
      </c>
      <c r="AS17" s="238">
        <f t="shared" si="1"/>
        <v>4.7981999999999997E-2</v>
      </c>
    </row>
    <row r="18" spans="1:50" s="4" customFormat="1" ht="30" customHeight="1">
      <c r="A18" s="113" t="s">
        <v>55</v>
      </c>
      <c r="B18" s="330" t="s">
        <v>56</v>
      </c>
      <c r="C18" s="114" t="s">
        <v>49</v>
      </c>
      <c r="D18" s="115" t="s">
        <v>50</v>
      </c>
      <c r="E18" s="116">
        <v>38804.300000000003</v>
      </c>
      <c r="F18" s="261">
        <v>2598.86</v>
      </c>
      <c r="G18" s="262">
        <v>4.4999999999999998E-2</v>
      </c>
      <c r="H18" s="119">
        <v>0.74099999999999999</v>
      </c>
      <c r="I18" s="120">
        <v>23905.38</v>
      </c>
      <c r="J18" s="121"/>
      <c r="K18" s="122"/>
      <c r="L18" s="263">
        <v>3.7999999999999999E-2</v>
      </c>
      <c r="M18" s="120">
        <v>0</v>
      </c>
      <c r="N18" s="264"/>
      <c r="O18" s="265"/>
      <c r="P18" s="126">
        <v>7.1897000000000002</v>
      </c>
      <c r="Q18" s="127">
        <v>6.2506000000000004</v>
      </c>
      <c r="R18" s="127">
        <v>4.8273999999999999</v>
      </c>
      <c r="S18" s="127">
        <v>1.2828999999999999</v>
      </c>
      <c r="T18" s="127">
        <v>1.2828999999999999</v>
      </c>
      <c r="U18" s="127">
        <v>1.2828999999999999</v>
      </c>
      <c r="V18" s="122"/>
      <c r="W18" s="123"/>
      <c r="X18" s="128">
        <v>7169.25</v>
      </c>
      <c r="Y18" s="129"/>
      <c r="Z18" s="128"/>
      <c r="AA18" s="130"/>
      <c r="AB18" s="131">
        <v>38091.120000000003</v>
      </c>
      <c r="AC18" s="132">
        <v>1578.6</v>
      </c>
      <c r="AD18" s="133">
        <v>4.5094000000000003</v>
      </c>
      <c r="AE18" s="134">
        <v>21532.560000000001</v>
      </c>
      <c r="AF18" s="135">
        <v>892.44</v>
      </c>
      <c r="AG18" s="136">
        <v>0.28299999999999997</v>
      </c>
      <c r="AH18" s="137"/>
      <c r="AI18" s="137"/>
      <c r="AJ18" s="138">
        <f>(E18+I18+M18)/100</f>
        <v>627.09680000000003</v>
      </c>
      <c r="AK18" s="139">
        <f>(F18+N18)/100</f>
        <v>25.988600000000002</v>
      </c>
      <c r="AL18" s="140">
        <f>(G18+H18+J18+L18+O18)/100</f>
        <v>8.2400000000000008E-3</v>
      </c>
      <c r="AM18" s="141">
        <f>(X18+Z18)/100</f>
        <v>71.692499999999995</v>
      </c>
      <c r="AN18" s="142">
        <f t="shared" si="0"/>
        <v>8.4725999999999996E-2</v>
      </c>
      <c r="AO18" s="142">
        <f t="shared" si="0"/>
        <v>7.5334999999999999E-2</v>
      </c>
      <c r="AP18" s="143">
        <f t="shared" si="0"/>
        <v>6.1102999999999998E-2</v>
      </c>
      <c r="AQ18" s="266">
        <f t="shared" si="3"/>
        <v>596.23680000000013</v>
      </c>
      <c r="AR18" s="145">
        <f>(AC18+AF18)/100</f>
        <v>24.7104</v>
      </c>
      <c r="AS18" s="143">
        <f>(AD18+AG18)/100</f>
        <v>4.7924000000000008E-2</v>
      </c>
      <c r="AT18" s="146"/>
      <c r="AV18" s="147"/>
      <c r="AX18" s="148"/>
    </row>
    <row r="19" spans="1:50" s="4" customFormat="1" ht="30" customHeight="1">
      <c r="A19" s="149"/>
      <c r="B19" s="331"/>
      <c r="C19" s="150"/>
      <c r="D19" s="151" t="s">
        <v>51</v>
      </c>
      <c r="E19" s="152"/>
      <c r="F19" s="267"/>
      <c r="G19" s="268"/>
      <c r="H19" s="155"/>
      <c r="I19" s="156"/>
      <c r="J19" s="157"/>
      <c r="K19" s="158"/>
      <c r="L19" s="269"/>
      <c r="M19" s="156"/>
      <c r="N19" s="241"/>
      <c r="O19" s="270"/>
      <c r="P19" s="162">
        <v>7.1792999999999996</v>
      </c>
      <c r="Q19" s="163">
        <v>6.3202999999999996</v>
      </c>
      <c r="R19" s="163">
        <v>4.9621000000000004</v>
      </c>
      <c r="S19" s="163">
        <v>1.2828999999999999</v>
      </c>
      <c r="T19" s="163">
        <v>1.2828999999999999</v>
      </c>
      <c r="U19" s="163">
        <v>1.2828999999999999</v>
      </c>
      <c r="V19" s="158"/>
      <c r="W19" s="159"/>
      <c r="X19" s="164"/>
      <c r="Y19" s="165"/>
      <c r="Z19" s="164"/>
      <c r="AA19" s="166"/>
      <c r="AB19" s="167">
        <v>38091.120000000003</v>
      </c>
      <c r="AC19" s="168">
        <v>1578.6</v>
      </c>
      <c r="AD19" s="169">
        <v>4.5094000000000003</v>
      </c>
      <c r="AE19" s="170">
        <v>21532.560000000001</v>
      </c>
      <c r="AF19" s="171">
        <v>892.44</v>
      </c>
      <c r="AG19" s="172">
        <v>0.28299999999999997</v>
      </c>
      <c r="AJ19" s="173">
        <f t="shared" ref="AJ19:AM19" si="7">AJ18</f>
        <v>627.09680000000003</v>
      </c>
      <c r="AK19" s="174">
        <f t="shared" si="7"/>
        <v>25.988600000000002</v>
      </c>
      <c r="AL19" s="175">
        <f t="shared" si="7"/>
        <v>8.2400000000000008E-3</v>
      </c>
      <c r="AM19" s="176">
        <f t="shared" si="7"/>
        <v>71.692499999999995</v>
      </c>
      <c r="AN19" s="177">
        <f t="shared" si="0"/>
        <v>8.4621999999999989E-2</v>
      </c>
      <c r="AO19" s="177">
        <f t="shared" si="0"/>
        <v>7.6031999999999988E-2</v>
      </c>
      <c r="AP19" s="178">
        <f t="shared" si="0"/>
        <v>6.2449999999999999E-2</v>
      </c>
      <c r="AQ19" s="242">
        <f t="shared" si="3"/>
        <v>596.23680000000013</v>
      </c>
      <c r="AR19" s="180">
        <f t="shared" si="1"/>
        <v>24.7104</v>
      </c>
      <c r="AS19" s="178">
        <f t="shared" si="1"/>
        <v>4.7924000000000008E-2</v>
      </c>
    </row>
    <row r="20" spans="1:50" s="4" customFormat="1" ht="30" customHeight="1" thickBot="1">
      <c r="A20" s="181"/>
      <c r="B20" s="332"/>
      <c r="C20" s="182"/>
      <c r="D20" s="183" t="s">
        <v>52</v>
      </c>
      <c r="E20" s="184"/>
      <c r="F20" s="271"/>
      <c r="G20" s="272"/>
      <c r="H20" s="187"/>
      <c r="I20" s="188"/>
      <c r="J20" s="189"/>
      <c r="K20" s="190"/>
      <c r="L20" s="273"/>
      <c r="M20" s="188"/>
      <c r="N20" s="274"/>
      <c r="O20" s="275"/>
      <c r="P20" s="194">
        <v>6.2026000000000003</v>
      </c>
      <c r="Q20" s="195">
        <v>5.8277000000000001</v>
      </c>
      <c r="R20" s="195">
        <v>4.5429000000000004</v>
      </c>
      <c r="S20" s="195">
        <v>1.2828999999999999</v>
      </c>
      <c r="T20" s="195">
        <v>1.2828999999999999</v>
      </c>
      <c r="U20" s="195">
        <v>1.2828999999999999</v>
      </c>
      <c r="V20" s="190"/>
      <c r="W20" s="191"/>
      <c r="X20" s="196"/>
      <c r="Y20" s="197"/>
      <c r="Z20" s="196"/>
      <c r="AA20" s="198"/>
      <c r="AB20" s="199">
        <v>38091.120000000003</v>
      </c>
      <c r="AC20" s="200">
        <v>1578.6</v>
      </c>
      <c r="AD20" s="201">
        <v>4.5094000000000003</v>
      </c>
      <c r="AE20" s="202">
        <v>21532.560000000001</v>
      </c>
      <c r="AF20" s="203">
        <v>892.44</v>
      </c>
      <c r="AG20" s="204">
        <v>0.28299999999999997</v>
      </c>
      <c r="AH20" s="205"/>
      <c r="AI20" s="205"/>
      <c r="AJ20" s="206">
        <f t="shared" ref="AJ20:AM20" si="8">AJ18</f>
        <v>627.09680000000003</v>
      </c>
      <c r="AK20" s="207">
        <f t="shared" si="8"/>
        <v>25.988600000000002</v>
      </c>
      <c r="AL20" s="208">
        <f t="shared" si="8"/>
        <v>8.2400000000000008E-3</v>
      </c>
      <c r="AM20" s="209">
        <f t="shared" si="8"/>
        <v>71.692499999999995</v>
      </c>
      <c r="AN20" s="210">
        <f t="shared" si="0"/>
        <v>7.4855000000000005E-2</v>
      </c>
      <c r="AO20" s="210">
        <f t="shared" si="0"/>
        <v>7.1106000000000003E-2</v>
      </c>
      <c r="AP20" s="211">
        <f t="shared" si="0"/>
        <v>5.8258000000000004E-2</v>
      </c>
      <c r="AQ20" s="276">
        <f t="shared" si="3"/>
        <v>596.23680000000013</v>
      </c>
      <c r="AR20" s="213">
        <f t="shared" si="1"/>
        <v>24.7104</v>
      </c>
      <c r="AS20" s="211">
        <f t="shared" si="1"/>
        <v>4.7924000000000008E-2</v>
      </c>
    </row>
    <row r="21" spans="1:50" s="4" customFormat="1" ht="20.25" customHeight="1" thickBot="1">
      <c r="A21" s="11"/>
      <c r="B21" s="11"/>
      <c r="C21" s="11"/>
      <c r="D21" s="1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77"/>
    </row>
    <row r="22" spans="1:50">
      <c r="B22" s="1"/>
      <c r="E22" s="278"/>
      <c r="F22" s="279"/>
      <c r="G22" s="279"/>
      <c r="H22" s="280"/>
      <c r="I22" s="280"/>
      <c r="J22" s="280"/>
      <c r="K22" s="281"/>
      <c r="L22" s="281"/>
      <c r="M22" s="281"/>
      <c r="N22" s="281"/>
      <c r="O22" s="280"/>
      <c r="P22" s="280"/>
      <c r="Q22" s="282"/>
      <c r="R22" s="282"/>
      <c r="S22" s="283"/>
      <c r="T22" s="283"/>
      <c r="U22" s="283"/>
      <c r="V22" s="283"/>
      <c r="W22" s="284"/>
      <c r="X22" s="284"/>
      <c r="Y22" s="285"/>
      <c r="AQ22" s="4"/>
      <c r="AR22" s="4"/>
      <c r="AS22" s="4"/>
    </row>
    <row r="23" spans="1:50" ht="23.25" customHeight="1" thickBot="1">
      <c r="B23" s="1"/>
      <c r="E23" s="286"/>
      <c r="F23" s="287"/>
      <c r="G23" s="288"/>
      <c r="H23" s="288"/>
      <c r="I23" s="289"/>
      <c r="J23" s="290"/>
      <c r="K23" s="287"/>
      <c r="L23" s="291"/>
      <c r="M23" s="288"/>
      <c r="N23" s="288"/>
      <c r="O23" s="292"/>
      <c r="P23" s="292"/>
      <c r="Q23" s="288"/>
      <c r="R23" s="288"/>
      <c r="S23" s="293"/>
      <c r="T23" s="293"/>
      <c r="U23" s="293"/>
      <c r="V23" s="293"/>
      <c r="W23" s="293"/>
      <c r="X23" s="293"/>
      <c r="Y23" s="294"/>
    </row>
    <row r="24" spans="1:50" ht="23.25" customHeight="1">
      <c r="E24" s="295" t="s">
        <v>57</v>
      </c>
      <c r="F24" s="296"/>
      <c r="G24" s="296"/>
      <c r="H24" s="296"/>
      <c r="I24" s="296"/>
      <c r="J24" s="297">
        <v>0.10199999999999999</v>
      </c>
      <c r="K24" s="298">
        <v>1.1020000000000001</v>
      </c>
      <c r="L24" s="299"/>
      <c r="M24" s="296" t="s">
        <v>58</v>
      </c>
      <c r="N24" s="296"/>
      <c r="O24" s="296"/>
      <c r="P24" s="296"/>
      <c r="Q24" s="296"/>
      <c r="R24" s="296"/>
      <c r="S24" s="297">
        <v>3.7999999999999999E-2</v>
      </c>
      <c r="T24" s="300">
        <v>1.038</v>
      </c>
      <c r="U24" s="301"/>
      <c r="V24" s="301"/>
      <c r="W24" s="301"/>
      <c r="X24" s="301"/>
      <c r="Y24" s="302"/>
    </row>
    <row r="25" spans="1:50" ht="23.25" customHeight="1">
      <c r="E25" s="303" t="s">
        <v>59</v>
      </c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V25" s="4"/>
      <c r="W25" s="4"/>
      <c r="X25" s="4"/>
      <c r="Y25" s="305"/>
    </row>
    <row r="26" spans="1:50" ht="14.25" customHeight="1">
      <c r="E26" s="306" t="s">
        <v>60</v>
      </c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8"/>
    </row>
    <row r="27" spans="1:50" ht="22.5" customHeight="1">
      <c r="E27" s="306" t="s">
        <v>61</v>
      </c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8"/>
    </row>
    <row r="28" spans="1:50" ht="21.75" customHeight="1" thickBot="1">
      <c r="E28" s="309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1"/>
      <c r="W28" s="311"/>
      <c r="X28" s="311"/>
      <c r="Y28" s="312"/>
    </row>
    <row r="29" spans="1:50" ht="22.5" customHeight="1"/>
    <row r="30" spans="1:50" s="313" customFormat="1" ht="22.5" customHeight="1">
      <c r="B30" s="2"/>
      <c r="E30" s="314"/>
      <c r="F30" s="314"/>
      <c r="G30" s="314"/>
      <c r="H30" s="314"/>
      <c r="I30" s="314"/>
      <c r="J30" s="315"/>
      <c r="K30" s="315"/>
      <c r="L30" s="314"/>
      <c r="M30" s="314"/>
      <c r="N30" s="314"/>
      <c r="O30" s="314"/>
      <c r="P30" s="316"/>
      <c r="Q30" s="316"/>
      <c r="R30" s="316"/>
      <c r="S30" s="316"/>
      <c r="T30" s="2"/>
      <c r="U30" s="2"/>
    </row>
    <row r="31" spans="1:50" ht="22.5" customHeight="1">
      <c r="N31" s="314"/>
      <c r="O31" s="314"/>
      <c r="P31" s="316"/>
      <c r="Q31" s="317"/>
      <c r="R31" s="317"/>
      <c r="S31" s="317"/>
    </row>
    <row r="32" spans="1:50" ht="22.5" customHeight="1"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4"/>
      <c r="O32" s="314"/>
      <c r="P32" s="316"/>
      <c r="Q32" s="320"/>
      <c r="R32" s="320"/>
      <c r="S32" s="320"/>
    </row>
    <row r="33" spans="3:20" ht="22.5" customHeight="1">
      <c r="C33" s="318"/>
      <c r="D33" s="321"/>
      <c r="E33" s="322"/>
      <c r="F33" s="321"/>
      <c r="G33" s="321"/>
      <c r="H33" s="322"/>
      <c r="I33" s="321"/>
      <c r="J33" s="321"/>
      <c r="K33" s="322"/>
      <c r="L33" s="321"/>
      <c r="M33" s="321"/>
      <c r="Q33" s="320"/>
      <c r="R33" s="320"/>
      <c r="S33" s="320"/>
    </row>
    <row r="34" spans="3:20">
      <c r="C34" s="318"/>
      <c r="D34" s="323"/>
      <c r="E34" s="323"/>
      <c r="F34" s="324"/>
      <c r="G34" s="321"/>
      <c r="H34" s="325"/>
      <c r="I34" s="324"/>
      <c r="J34" s="326"/>
      <c r="K34" s="326"/>
      <c r="L34" s="327"/>
      <c r="M34" s="324"/>
      <c r="T34" s="328"/>
    </row>
    <row r="35" spans="3:20">
      <c r="D35" s="323"/>
      <c r="E35" s="323"/>
      <c r="F35" s="324"/>
      <c r="G35" s="321"/>
      <c r="H35" s="325"/>
      <c r="I35" s="324"/>
      <c r="J35" s="326"/>
      <c r="K35" s="326"/>
      <c r="L35" s="327"/>
      <c r="M35" s="324"/>
      <c r="T35" s="328"/>
    </row>
    <row r="36" spans="3:20">
      <c r="D36" s="323"/>
      <c r="E36" s="323"/>
      <c r="F36" s="324"/>
      <c r="G36" s="321"/>
      <c r="H36" s="325"/>
      <c r="I36" s="324"/>
      <c r="J36" s="326"/>
      <c r="K36" s="326"/>
      <c r="L36" s="327"/>
      <c r="M36" s="324"/>
      <c r="T36" s="328"/>
    </row>
    <row r="37" spans="3:20">
      <c r="C37" s="318"/>
      <c r="D37" s="323"/>
      <c r="E37" s="323"/>
      <c r="F37" s="324"/>
      <c r="G37" s="321"/>
      <c r="H37" s="325"/>
      <c r="I37" s="324"/>
      <c r="J37" s="326"/>
      <c r="K37" s="326"/>
      <c r="L37" s="327"/>
      <c r="M37" s="324"/>
      <c r="T37" s="329"/>
    </row>
    <row r="40" spans="3:20">
      <c r="C40" s="318"/>
      <c r="D40" s="323"/>
      <c r="E40" s="323"/>
      <c r="F40" s="324"/>
      <c r="G40" s="321"/>
      <c r="H40" s="325"/>
      <c r="I40" s="324"/>
      <c r="J40" s="326"/>
      <c r="K40" s="326"/>
      <c r="L40" s="327"/>
      <c r="M40" s="324"/>
    </row>
  </sheetData>
  <mergeCells count="126">
    <mergeCell ref="Q33:S33"/>
    <mergeCell ref="E27:Y27"/>
    <mergeCell ref="Q31:S31"/>
    <mergeCell ref="D32:F32"/>
    <mergeCell ref="G32:I32"/>
    <mergeCell ref="J32:M32"/>
    <mergeCell ref="Q32:S32"/>
    <mergeCell ref="Z18:Z20"/>
    <mergeCell ref="AA18:AA20"/>
    <mergeCell ref="E24:I24"/>
    <mergeCell ref="M24:R24"/>
    <mergeCell ref="E25:T25"/>
    <mergeCell ref="E26:Y26"/>
    <mergeCell ref="N18:N20"/>
    <mergeCell ref="O18:O20"/>
    <mergeCell ref="V18:V20"/>
    <mergeCell ref="W18:W20"/>
    <mergeCell ref="X18:X20"/>
    <mergeCell ref="Y18:Y20"/>
    <mergeCell ref="H18:H20"/>
    <mergeCell ref="I18:I20"/>
    <mergeCell ref="J18:J20"/>
    <mergeCell ref="K18:K20"/>
    <mergeCell ref="L18:L20"/>
    <mergeCell ref="M18:M20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AB8:AD8"/>
    <mergeCell ref="AE8:AG8"/>
    <mergeCell ref="B9:B11"/>
    <mergeCell ref="C9:C11"/>
    <mergeCell ref="E9:E10"/>
    <mergeCell ref="F9:F10"/>
    <mergeCell ref="G9:G10"/>
    <mergeCell ref="H9:H10"/>
    <mergeCell ref="I9:I10"/>
    <mergeCell ref="J9:J10"/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2021-04-13T10:02:10Z</cp:lastPrinted>
  <dcterms:created xsi:type="dcterms:W3CDTF">2021-04-13T10:01:51Z</dcterms:created>
  <dcterms:modified xsi:type="dcterms:W3CDTF">2021-04-13T10:03:40Z</dcterms:modified>
</cp:coreProperties>
</file>