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older_group_FI\GIOVANNI-GUIDO\Tariffe\2023\2023_I trimestre\Per pubblicazione sul sito\"/>
    </mc:Choice>
  </mc:AlternateContent>
  <xr:revisionPtr revIDLastSave="0" documentId="13_ncr:1_{E4770272-5F3F-43D7-AE5D-922A97771B85}" xr6:coauthVersionLast="47" xr6:coauthVersionMax="47" xr10:uidLastSave="{00000000-0000-0000-0000-000000000000}"/>
  <bookViews>
    <workbookView xWindow="-120" yWindow="-120" windowWidth="29040" windowHeight="15840" xr2:uid="{B1EB9A01-CABD-4A42-886A-42C72005E21E}"/>
  </bookViews>
  <sheets>
    <sheet name="Altri Usi BT fasc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0" i="1" l="1"/>
  <c r="T69" i="1"/>
  <c r="S70" i="1"/>
  <c r="S69" i="1"/>
  <c r="M69" i="1"/>
  <c r="B32" i="1"/>
  <c r="B42" i="1" s="1"/>
  <c r="B64" i="1" s="1"/>
  <c r="B23" i="1"/>
  <c r="B24" i="1" s="1"/>
  <c r="B34" i="1" s="1"/>
  <c r="B44" i="1" s="1"/>
  <c r="B66" i="1" s="1"/>
  <c r="B20" i="1"/>
  <c r="B30" i="1" s="1"/>
  <c r="B40" i="1" s="1"/>
  <c r="B62" i="1" s="1"/>
  <c r="B52" i="1" l="1"/>
  <c r="B54" i="1"/>
  <c r="B50" i="1"/>
  <c r="U70" i="1"/>
  <c r="U69" i="1"/>
  <c r="B33" i="1"/>
  <c r="B43" i="1" s="1"/>
  <c r="Q69" i="1"/>
  <c r="M70" i="1"/>
  <c r="R70" i="1"/>
  <c r="O69" i="1"/>
  <c r="B65" i="1" l="1"/>
  <c r="B53" i="1"/>
  <c r="R69" i="1"/>
</calcChain>
</file>

<file path=xl/sharedStrings.xml><?xml version="1.0" encoding="utf-8"?>
<sst xmlns="http://schemas.openxmlformats.org/spreadsheetml/2006/main" count="266" uniqueCount="60">
  <si>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</si>
  <si>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</si>
  <si>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</si>
  <si>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</si>
  <si>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</si>
  <si>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</si>
  <si>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</si>
  <si>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</si>
  <si>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</si>
  <si>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</si>
  <si>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</si>
  <si>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</si>
  <si>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</si>
  <si>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</si>
  <si>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</si>
  <si>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</si>
  <si>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</si>
  <si>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</si>
  <si>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>dal 1 gennaio 2023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</si>
  <si>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</si>
  <si>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</si>
  <si>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</si>
  <si>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-</t>
  </si>
  <si>
    <t>UTENZE ALTRI USI IN BASSA TENSIONE</t>
  </si>
  <si>
    <t>Condizioni economiche per i clienti in Bassa Tensione Altri Usi</t>
  </si>
  <si>
    <t>A) Utenze con potenza disponibile fino a 16,5 kW</t>
  </si>
  <si>
    <t>Del.742-22 - Tabella 1.4</t>
  </si>
  <si>
    <t>Del.742-22 - Tabella 2.4</t>
  </si>
  <si>
    <t>Del.208-22 - Tabella 1</t>
  </si>
  <si>
    <t>Del.208-22 - Tabella 3</t>
  </si>
  <si>
    <t>Del.742-22 - Tabella 4.1</t>
  </si>
  <si>
    <t>Del.720-22 - Tabella 3</t>
  </si>
  <si>
    <t>Del.719-22 - Tabella 1</t>
  </si>
  <si>
    <t>Del.720-22 time - Tab. 1</t>
  </si>
  <si>
    <t>Del.590-20 - Tabella 7</t>
  </si>
  <si>
    <t>Del.735-22 - Tabella 1</t>
  </si>
  <si>
    <t>Del.735-22 - Tabella 6</t>
  </si>
  <si>
    <t xml:space="preserve"> - per potenze impegnate inferiori o uguali a 1.5 kW</t>
  </si>
  <si>
    <t>PE</t>
  </si>
  <si>
    <t>PD</t>
  </si>
  <si>
    <t>PCV</t>
  </si>
  <si>
    <t>DISPbt</t>
  </si>
  <si>
    <t>PPE</t>
  </si>
  <si>
    <r>
      <t>A</t>
    </r>
    <r>
      <rPr>
        <i/>
        <vertAlign val="subscript"/>
        <sz val="10"/>
        <color theme="0" tint="-0.499984740745262"/>
        <rFont val="Calibri"/>
        <family val="2"/>
      </rPr>
      <t>SOS</t>
    </r>
  </si>
  <si>
    <r>
      <t>A</t>
    </r>
    <r>
      <rPr>
        <i/>
        <vertAlign val="subscript"/>
        <sz val="10"/>
        <color theme="0" tint="-0.499984740745262"/>
        <rFont val="Calibri"/>
        <family val="2"/>
      </rPr>
      <t>RIM</t>
    </r>
  </si>
  <si>
    <t xml:space="preserve">- </t>
  </si>
  <si>
    <t xml:space="preserve"> - per potenze impegnate superiori a 1.5 kW e inferiori o uguali a 3 kW</t>
  </si>
  <si>
    <t xml:space="preserve"> - per potenze impegnate superiori a 3 kW e inferiori o uguali a 6 kW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</si>
  <si>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</si>
  <si>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energia: energia </t>
    </r>
    <r>
      <rPr>
        <b/>
        <sz val="9"/>
        <rFont val="Calibri"/>
        <family val="2"/>
      </rPr>
      <t>(PE)</t>
    </r>
    <r>
      <rPr>
        <sz val="9"/>
        <rFont val="Calibri"/>
        <family val="2"/>
      </rPr>
      <t xml:space="preserve">, dispacciamento </t>
    </r>
    <r>
      <rPr>
        <b/>
        <sz val="9"/>
        <rFont val="Calibri"/>
        <family val="2"/>
      </rPr>
      <t>(PD)</t>
    </r>
    <r>
      <rPr>
        <sz val="9"/>
        <rFont val="Calibri"/>
        <family val="2"/>
      </rPr>
      <t xml:space="preserve">, commercializzazione vendita </t>
    </r>
    <r>
      <rPr>
        <b/>
        <sz val="9"/>
        <rFont val="Calibri"/>
        <family val="2"/>
      </rPr>
      <t>(PCV)</t>
    </r>
    <r>
      <rPr>
        <sz val="9"/>
        <rFont val="Calibri"/>
        <family val="2"/>
      </rPr>
      <t xml:space="preserve">, componenti di perequazione </t>
    </r>
    <r>
      <rPr>
        <b/>
        <sz val="9"/>
        <rFont val="Calibri"/>
        <family val="2"/>
      </rPr>
      <t>(PPE)</t>
    </r>
    <r>
      <rPr>
        <sz val="9"/>
        <rFont val="Calibri"/>
        <family val="2"/>
      </rPr>
      <t xml:space="preserve"> e di dispacciamento </t>
    </r>
    <r>
      <rPr>
        <b/>
        <sz val="9"/>
        <rFont val="Calibri"/>
        <family val="2"/>
      </rPr>
      <t>(DISPbt)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</si>
  <si>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</si>
  <si>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 xml:space="preserve"> - per potenze impegnate superiori a 6 kW e inferiori o uguali a 10 kW</t>
  </si>
  <si>
    <t xml:space="preserve"> - per potenze impegnate superiori a 10 kW e inferiori o uguali a 15 kW</t>
  </si>
  <si>
    <t>AUTOPROD. DIV. 2012</t>
  </si>
  <si>
    <t>Anno 2023</t>
  </si>
  <si>
    <t>Spesa per la misura produttori QF</t>
  </si>
  <si>
    <t>MISC (INS)</t>
  </si>
  <si>
    <t>MISC (RAV)</t>
  </si>
  <si>
    <t>Totale/anno</t>
  </si>
  <si>
    <t>Totale/mese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</si>
</sst>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00_ ;\-#,##0.0000\ "/>
    <numFmt numFmtId="165" formatCode="#,##0.000000_ ;\-#,##0.000000\ "/>
    <numFmt numFmtId="166" formatCode="#,##0.000000_ ;[Red]\-#,##0.000000\ "/>
    <numFmt numFmtId="167" formatCode="0.000000"/>
    <numFmt numFmtId="168" formatCode="mmmm/yyyy"/>
    <numFmt numFmtId="169" formatCode="#,##0.00000_ ;\-#,##0.00000\ "/>
    <numFmt numFmtId="170" formatCode="0.00000_ ;\-0.00000\ "/>
    <numFmt numFmtId="171" formatCode="0.00000"/>
    <numFmt numFmtId="172" formatCode="0.000000_ ;\-0.000000\ "/>
    <numFmt numFmtId="173" formatCode="0.0000_ ;\-0.0000\ "/>
    <numFmt numFmtId="174" formatCode="#,##0.0000_ ;[Red]\-#,##0.0000\ "/>
    <numFmt numFmtId="175" formatCode="_-* #,##0.0000\ &quot;€&quot;_-;\-* #,##0.0000\ &quot;€&quot;_-;_-* &quot;-&quot;??\ &quot;€&quot;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b/>
      <sz val="9"/>
      <color rgb="FF0070C0"/>
      <name val="Calibri"/>
      <family val="2"/>
    </font>
    <font>
      <i/>
      <vertAlign val="subscript"/>
      <sz val="10"/>
      <color theme="0" tint="-0.499984740745262"/>
      <name val="Calibri"/>
      <family val="2"/>
    </font>
    <font>
      <sz val="10"/>
      <color indexed="22"/>
      <name val="Calibri"/>
      <family val="2"/>
    </font>
    <font>
      <i/>
      <sz val="9"/>
      <name val="Calibri"/>
      <family val="2"/>
      <scheme val="minor"/>
    </font>
    <font>
      <sz val="10"/>
      <name val="Times New Roman"/>
      <family val="1"/>
    </font>
    <font>
      <sz val="9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4" fontId="29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3" fillId="0" borderId="0"/>
  </cellStyleXfs>
  <cellXfs count="152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0" fontId="4" fillId="4" borderId="5" xfId="1" applyFont="1" applyFill="1" applyBorder="1" applyAlignment="1">
      <alignment horizontal="center"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3" fillId="4" borderId="0" xfId="1" applyFont="1" applyFill="1" applyAlignment="1" applyProtection="1">
      <alignment vertical="center" wrapText="1"/>
      <protection locked="0"/>
    </xf>
    <xf numFmtId="0" fontId="4" fillId="2" borderId="15" xfId="1" applyFont="1" applyFill="1" applyBorder="1" applyAlignment="1" applyProtection="1">
      <alignment vertical="center"/>
      <protection locked="0"/>
    </xf>
    <xf numFmtId="0" fontId="18" fillId="2" borderId="6" xfId="4" applyFont="1" applyFill="1" applyBorder="1" applyAlignment="1">
      <alignment horizontal="center" vertical="center"/>
    </xf>
    <xf numFmtId="0" fontId="13" fillId="4" borderId="0" xfId="1" applyFont="1" applyFill="1" applyAlignment="1" applyProtection="1">
      <alignment vertical="center"/>
      <protection locked="0"/>
    </xf>
    <xf numFmtId="0" fontId="14" fillId="4" borderId="0" xfId="1" applyFont="1" applyFill="1" applyAlignment="1" applyProtection="1">
      <alignment vertical="center"/>
      <protection locked="0"/>
    </xf>
    <xf numFmtId="49" fontId="15" fillId="0" borderId="0" xfId="1" applyNumberFormat="1" applyFont="1" applyAlignment="1">
      <alignment horizontal="left" vertical="center"/>
    </xf>
    <xf numFmtId="49" fontId="21" fillId="4" borderId="0" xfId="1" applyNumberFormat="1" applyFont="1" applyFill="1" applyAlignment="1">
      <alignment horizontal="left" vertical="center"/>
    </xf>
    <xf numFmtId="167" fontId="4" fillId="4" borderId="0" xfId="1" applyNumberFormat="1" applyFont="1" applyFill="1" applyAlignment="1" applyProtection="1">
      <alignment vertical="center"/>
      <protection locked="0"/>
    </xf>
    <xf numFmtId="165" fontId="4" fillId="4" borderId="0" xfId="1" applyNumberFormat="1" applyFont="1" applyFill="1" applyAlignment="1" applyProtection="1">
      <alignment vertical="center"/>
      <protection locked="0"/>
    </xf>
    <xf numFmtId="0" fontId="4" fillId="4" borderId="0" xfId="1" applyFont="1" applyFill="1" applyAlignment="1">
      <alignment vertical="center"/>
    </xf>
    <xf numFmtId="0" fontId="17" fillId="2" borderId="6" xfId="4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center"/>
    </xf>
    <xf numFmtId="0" fontId="10" fillId="4" borderId="6" xfId="1" applyFont="1" applyFill="1" applyBorder="1" applyAlignment="1">
      <alignment vertical="center"/>
    </xf>
    <xf numFmtId="0" fontId="20" fillId="4" borderId="6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5" fillId="4" borderId="0" xfId="1" applyFont="1" applyFill="1" applyAlignment="1">
      <alignment vertical="center"/>
    </xf>
    <xf numFmtId="168" fontId="4" fillId="4" borderId="19" xfId="1" applyNumberFormat="1" applyFont="1" applyFill="1" applyBorder="1" applyAlignment="1">
      <alignment horizontal="right" vertical="center"/>
    </xf>
    <xf numFmtId="165" fontId="4" fillId="4" borderId="0" xfId="1" applyNumberFormat="1" applyFont="1" applyFill="1" applyAlignment="1">
      <alignment vertical="center"/>
    </xf>
    <xf numFmtId="41" fontId="27" fillId="0" borderId="7" xfId="3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vertical="center"/>
    </xf>
    <xf numFmtId="166" fontId="4" fillId="4" borderId="0" xfId="1" applyNumberFormat="1" applyFont="1" applyFill="1" applyAlignment="1">
      <alignment vertical="center"/>
    </xf>
    <xf numFmtId="41" fontId="27" fillId="0" borderId="7" xfId="3" quotePrefix="1" applyFont="1" applyFill="1" applyBorder="1" applyAlignment="1">
      <alignment horizontal="center" vertical="center"/>
    </xf>
    <xf numFmtId="0" fontId="28" fillId="2" borderId="2" xfId="1" applyFont="1" applyFill="1" applyBorder="1" applyProtection="1">
      <protection locked="0"/>
    </xf>
    <xf numFmtId="0" fontId="28" fillId="2" borderId="9" xfId="1" applyFont="1" applyFill="1" applyBorder="1" applyAlignment="1" applyProtection="1">
      <alignment vertical="center"/>
      <protection locked="0"/>
    </xf>
    <xf numFmtId="0" fontId="28" fillId="2" borderId="2" xfId="1" applyFont="1" applyFill="1" applyBorder="1" applyAlignment="1" applyProtection="1">
      <alignment vertical="center"/>
      <protection locked="0"/>
    </xf>
    <xf numFmtId="169" fontId="16" fillId="0" borderId="19" xfId="1" applyNumberFormat="1" applyFont="1" applyBorder="1" applyAlignment="1">
      <alignment horizontal="right" vertical="center"/>
    </xf>
    <xf numFmtId="169" fontId="16" fillId="0" borderId="20" xfId="1" applyNumberFormat="1" applyFont="1" applyBorder="1" applyAlignment="1">
      <alignment vertical="center"/>
    </xf>
    <xf numFmtId="169" fontId="4" fillId="0" borderId="19" xfId="1" applyNumberFormat="1" applyFont="1" applyBorder="1" applyAlignment="1">
      <alignment vertical="center"/>
    </xf>
    <xf numFmtId="169" fontId="4" fillId="0" borderId="21" xfId="1" applyNumberFormat="1" applyFont="1" applyBorder="1" applyAlignment="1">
      <alignment vertical="center"/>
    </xf>
    <xf numFmtId="169" fontId="4" fillId="0" borderId="22" xfId="1" applyNumberFormat="1" applyFont="1" applyBorder="1" applyAlignment="1">
      <alignment vertical="center"/>
    </xf>
    <xf numFmtId="170" fontId="16" fillId="0" borderId="5" xfId="1" applyNumberFormat="1" applyFont="1" applyBorder="1" applyAlignment="1">
      <alignment vertical="center"/>
    </xf>
    <xf numFmtId="171" fontId="16" fillId="0" borderId="5" xfId="1" quotePrefix="1" applyNumberFormat="1" applyFont="1" applyBorder="1" applyAlignment="1">
      <alignment vertical="center"/>
    </xf>
    <xf numFmtId="169" fontId="16" fillId="0" borderId="5" xfId="1" applyNumberFormat="1" applyFont="1" applyBorder="1" applyAlignment="1">
      <alignment vertical="center"/>
    </xf>
    <xf numFmtId="165" fontId="16" fillId="0" borderId="5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9" fontId="16" fillId="0" borderId="23" xfId="1" applyNumberFormat="1" applyFont="1" applyBorder="1" applyAlignment="1">
      <alignment horizontal="right" vertical="center"/>
    </xf>
    <xf numFmtId="169" fontId="16" fillId="0" borderId="24" xfId="1" applyNumberFormat="1" applyFont="1" applyBorder="1" applyAlignment="1">
      <alignment vertical="center"/>
    </xf>
    <xf numFmtId="169" fontId="4" fillId="0" borderId="23" xfId="1" applyNumberFormat="1" applyFont="1" applyBorder="1" applyAlignment="1">
      <alignment vertical="center"/>
    </xf>
    <xf numFmtId="169" fontId="4" fillId="0" borderId="25" xfId="1" applyNumberFormat="1" applyFont="1" applyBorder="1" applyAlignment="1">
      <alignment vertical="center"/>
    </xf>
    <xf numFmtId="169" fontId="4" fillId="0" borderId="26" xfId="1" applyNumberFormat="1" applyFont="1" applyBorder="1" applyAlignment="1">
      <alignment vertical="center"/>
    </xf>
    <xf numFmtId="170" fontId="16" fillId="0" borderId="11" xfId="1" applyNumberFormat="1" applyFont="1" applyBorder="1" applyAlignment="1">
      <alignment vertical="center"/>
    </xf>
    <xf numFmtId="171" fontId="16" fillId="0" borderId="11" xfId="1" applyNumberFormat="1" applyFont="1" applyBorder="1" applyAlignment="1">
      <alignment vertical="center"/>
    </xf>
    <xf numFmtId="165" fontId="16" fillId="0" borderId="11" xfId="1" applyNumberFormat="1" applyFont="1" applyBorder="1" applyAlignment="1">
      <alignment vertical="center"/>
    </xf>
    <xf numFmtId="169" fontId="16" fillId="0" borderId="27" xfId="1" applyNumberFormat="1" applyFont="1" applyBorder="1" applyAlignment="1">
      <alignment horizontal="right" vertical="center"/>
    </xf>
    <xf numFmtId="169" fontId="16" fillId="0" borderId="28" xfId="1" applyNumberFormat="1" applyFont="1" applyBorder="1" applyAlignment="1">
      <alignment vertical="center"/>
    </xf>
    <xf numFmtId="169" fontId="4" fillId="0" borderId="27" xfId="1" applyNumberFormat="1" applyFont="1" applyBorder="1" applyAlignment="1">
      <alignment vertical="center"/>
    </xf>
    <xf numFmtId="169" fontId="4" fillId="0" borderId="29" xfId="1" applyNumberFormat="1" applyFont="1" applyBorder="1" applyAlignment="1">
      <alignment vertical="center"/>
    </xf>
    <xf numFmtId="169" fontId="4" fillId="0" borderId="30" xfId="1" applyNumberFormat="1" applyFont="1" applyBorder="1" applyAlignment="1">
      <alignment vertical="center"/>
    </xf>
    <xf numFmtId="171" fontId="16" fillId="0" borderId="10" xfId="1" applyNumberFormat="1" applyFont="1" applyBorder="1" applyAlignment="1">
      <alignment vertical="center"/>
    </xf>
    <xf numFmtId="165" fontId="16" fillId="0" borderId="10" xfId="1" applyNumberFormat="1" applyFont="1" applyBorder="1" applyAlignment="1">
      <alignment vertical="center"/>
    </xf>
    <xf numFmtId="164" fontId="18" fillId="0" borderId="6" xfId="4" quotePrefix="1" applyNumberFormat="1" applyFont="1" applyBorder="1" applyAlignment="1">
      <alignment horizontal="right" vertical="center"/>
    </xf>
    <xf numFmtId="164" fontId="16" fillId="0" borderId="6" xfId="1" applyNumberFormat="1" applyFont="1" applyBorder="1" applyAlignment="1">
      <alignment vertical="center"/>
    </xf>
    <xf numFmtId="173" fontId="16" fillId="0" borderId="8" xfId="1" applyNumberFormat="1" applyFont="1" applyBorder="1" applyAlignment="1">
      <alignment horizontal="right" vertical="center"/>
    </xf>
    <xf numFmtId="164" fontId="18" fillId="0" borderId="1" xfId="4" quotePrefix="1" applyNumberFormat="1" applyFont="1" applyBorder="1" applyAlignment="1">
      <alignment horizontal="right" vertical="center"/>
    </xf>
    <xf numFmtId="164" fontId="16" fillId="0" borderId="1" xfId="1" applyNumberFormat="1" applyFont="1" applyBorder="1" applyAlignment="1">
      <alignment vertical="center"/>
    </xf>
    <xf numFmtId="173" fontId="4" fillId="0" borderId="1" xfId="1" applyNumberFormat="1" applyFont="1" applyBorder="1" applyAlignment="1">
      <alignment vertical="center"/>
    </xf>
    <xf numFmtId="164" fontId="26" fillId="0" borderId="1" xfId="4" quotePrefix="1" applyNumberFormat="1" applyFont="1" applyBorder="1" applyAlignment="1">
      <alignment horizontal="right" vertical="center"/>
    </xf>
    <xf numFmtId="173" fontId="4" fillId="0" borderId="1" xfId="1" applyNumberFormat="1" applyFont="1" applyBorder="1" applyAlignment="1">
      <alignment horizontal="right" vertical="center"/>
    </xf>
    <xf numFmtId="164" fontId="16" fillId="0" borderId="7" xfId="4" quotePrefix="1" applyNumberFormat="1" applyFont="1" applyBorder="1" applyAlignment="1">
      <alignment horizontal="right" vertical="center"/>
    </xf>
    <xf numFmtId="0" fontId="4" fillId="0" borderId="0" xfId="1" applyFont="1" applyAlignment="1" applyProtection="1">
      <alignment vertical="center"/>
      <protection locked="0"/>
    </xf>
    <xf numFmtId="167" fontId="4" fillId="0" borderId="0" xfId="1" applyNumberFormat="1" applyFont="1" applyAlignment="1" applyProtection="1">
      <alignment vertical="center"/>
      <protection locked="0"/>
    </xf>
    <xf numFmtId="49" fontId="21" fillId="0" borderId="0" xfId="1" applyNumberFormat="1" applyFont="1" applyAlignment="1">
      <alignment horizontal="left" vertical="center"/>
    </xf>
    <xf numFmtId="0" fontId="18" fillId="0" borderId="6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173" fontId="16" fillId="0" borderId="1" xfId="1" applyNumberFormat="1" applyFont="1" applyBorder="1" applyAlignment="1">
      <alignment horizontal="right" vertical="center"/>
    </xf>
    <xf numFmtId="166" fontId="16" fillId="0" borderId="5" xfId="1" applyNumberFormat="1" applyFont="1" applyBorder="1" applyAlignment="1">
      <alignment vertical="center"/>
    </xf>
    <xf numFmtId="166" fontId="16" fillId="0" borderId="11" xfId="1" applyNumberFormat="1" applyFont="1" applyBorder="1" applyAlignment="1">
      <alignment vertical="center"/>
    </xf>
    <xf numFmtId="166" fontId="16" fillId="0" borderId="10" xfId="1" applyNumberFormat="1" applyFont="1" applyBorder="1" applyAlignment="1">
      <alignment vertical="center"/>
    </xf>
    <xf numFmtId="174" fontId="16" fillId="0" borderId="1" xfId="1" applyNumberFormat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164" fontId="16" fillId="0" borderId="8" xfId="1" applyNumberFormat="1" applyFont="1" applyBorder="1" applyAlignment="1">
      <alignment horizontal="right" vertical="center"/>
    </xf>
    <xf numFmtId="164" fontId="18" fillId="0" borderId="7" xfId="4" quotePrefix="1" applyNumberFormat="1" applyFont="1" applyBorder="1" applyAlignment="1">
      <alignment horizontal="right" vertical="center"/>
    </xf>
    <xf numFmtId="0" fontId="4" fillId="4" borderId="13" xfId="1" applyFont="1" applyFill="1" applyBorder="1" applyAlignment="1" applyProtection="1">
      <alignment vertical="center"/>
      <protection locked="0"/>
    </xf>
    <xf numFmtId="0" fontId="4" fillId="4" borderId="14" xfId="1" applyFont="1" applyFill="1" applyBorder="1" applyAlignment="1" applyProtection="1">
      <alignment vertical="center"/>
      <protection locked="0"/>
    </xf>
    <xf numFmtId="0" fontId="4" fillId="4" borderId="15" xfId="1" applyFont="1" applyFill="1" applyBorder="1" applyAlignment="1" applyProtection="1">
      <alignment vertical="center"/>
      <protection locked="0"/>
    </xf>
    <xf numFmtId="0" fontId="4" fillId="4" borderId="12" xfId="1" applyFont="1" applyFill="1" applyBorder="1" applyAlignment="1" applyProtection="1">
      <alignment vertical="center"/>
      <protection locked="0"/>
    </xf>
    <xf numFmtId="175" fontId="4" fillId="4" borderId="16" xfId="8" applyNumberFormat="1" applyFont="1" applyFill="1" applyBorder="1" applyAlignment="1" applyProtection="1">
      <alignment vertical="center"/>
      <protection locked="0"/>
    </xf>
    <xf numFmtId="175" fontId="4" fillId="2" borderId="16" xfId="8" applyNumberFormat="1" applyFont="1" applyFill="1" applyBorder="1" applyAlignment="1" applyProtection="1">
      <alignment vertical="center"/>
      <protection locked="0"/>
    </xf>
    <xf numFmtId="0" fontId="10" fillId="2" borderId="17" xfId="1" applyFont="1" applyFill="1" applyBorder="1" applyAlignment="1" applyProtection="1">
      <alignment vertical="center"/>
      <protection locked="0"/>
    </xf>
    <xf numFmtId="175" fontId="10" fillId="2" borderId="18" xfId="8" applyNumberFormat="1" applyFont="1" applyFill="1" applyBorder="1" applyAlignment="1" applyProtection="1">
      <alignment vertical="center"/>
      <protection locked="0"/>
    </xf>
    <xf numFmtId="0" fontId="10" fillId="0" borderId="5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41" fontId="27" fillId="0" borderId="6" xfId="3" quotePrefix="1" applyFont="1" applyFill="1" applyBorder="1" applyAlignment="1">
      <alignment horizontal="center" vertical="center"/>
    </xf>
    <xf numFmtId="41" fontId="27" fillId="0" borderId="7" xfId="3" applyFont="1" applyFill="1" applyBorder="1" applyAlignment="1">
      <alignment horizontal="center" vertical="center"/>
    </xf>
    <xf numFmtId="41" fontId="27" fillId="0" borderId="8" xfId="3" applyFont="1" applyFill="1" applyBorder="1" applyAlignment="1">
      <alignment horizontal="center" vertical="center"/>
    </xf>
    <xf numFmtId="41" fontId="22" fillId="0" borderId="7" xfId="3" quotePrefix="1" applyFont="1" applyFill="1" applyBorder="1" applyAlignment="1">
      <alignment horizontal="left" vertical="center" wrapText="1"/>
    </xf>
    <xf numFmtId="41" fontId="22" fillId="0" borderId="8" xfId="3" quotePrefix="1" applyFont="1" applyFill="1" applyBorder="1" applyAlignment="1">
      <alignment horizontal="left" vertical="center" wrapText="1"/>
    </xf>
    <xf numFmtId="0" fontId="18" fillId="0" borderId="5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69" fontId="16" fillId="0" borderId="20" xfId="1" quotePrefix="1" applyNumberFormat="1" applyFont="1" applyBorder="1" applyAlignment="1">
      <alignment horizontal="right" vertical="center"/>
    </xf>
    <xf numFmtId="169" fontId="16" fillId="0" borderId="24" xfId="1" applyNumberFormat="1" applyFont="1" applyBorder="1" applyAlignment="1">
      <alignment horizontal="right" vertical="center"/>
    </xf>
    <xf numFmtId="169" fontId="16" fillId="0" borderId="28" xfId="1" applyNumberFormat="1" applyFont="1" applyBorder="1" applyAlignment="1">
      <alignment horizontal="right" vertical="center"/>
    </xf>
    <xf numFmtId="0" fontId="4" fillId="4" borderId="31" xfId="1" applyFont="1" applyFill="1" applyBorder="1" applyAlignment="1" applyProtection="1">
      <alignment horizontal="center" vertical="center"/>
      <protection locked="0"/>
    </xf>
    <xf numFmtId="0" fontId="4" fillId="4" borderId="32" xfId="1" applyFont="1" applyFill="1" applyBorder="1" applyAlignment="1" applyProtection="1">
      <alignment horizontal="center" vertical="center"/>
      <protection locked="0"/>
    </xf>
    <xf numFmtId="0" fontId="4" fillId="4" borderId="33" xfId="1" applyFont="1" applyFill="1" applyBorder="1" applyAlignment="1" applyProtection="1">
      <alignment horizontal="center" vertical="center"/>
      <protection locked="0"/>
    </xf>
    <xf numFmtId="172" fontId="4" fillId="0" borderId="5" xfId="1" applyNumberFormat="1" applyFont="1" applyBorder="1" applyAlignment="1">
      <alignment horizontal="right" vertical="center"/>
    </xf>
    <xf numFmtId="172" fontId="4" fillId="0" borderId="11" xfId="1" applyNumberFormat="1" applyFont="1" applyBorder="1" applyAlignment="1">
      <alignment horizontal="right" vertical="center"/>
    </xf>
    <xf numFmtId="172" fontId="4" fillId="0" borderId="10" xfId="1" applyNumberFormat="1" applyFont="1" applyBorder="1" applyAlignment="1">
      <alignment horizontal="right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7" fillId="2" borderId="6" xfId="4" applyFont="1" applyFill="1" applyBorder="1" applyAlignment="1">
      <alignment horizontal="center" vertical="center"/>
    </xf>
    <xf numFmtId="0" fontId="17" fillId="2" borderId="7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horizontal="center" vertical="center"/>
    </xf>
    <xf numFmtId="0" fontId="18" fillId="2" borderId="5" xfId="4" applyFont="1" applyFill="1" applyBorder="1" applyAlignment="1">
      <alignment horizontal="center" vertical="center"/>
    </xf>
    <xf numFmtId="0" fontId="18" fillId="2" borderId="10" xfId="4" applyFont="1" applyFill="1" applyBorder="1" applyAlignment="1">
      <alignment horizontal="center" vertical="center"/>
    </xf>
    <xf numFmtId="0" fontId="17" fillId="2" borderId="5" xfId="4" applyFont="1" applyFill="1" applyBorder="1" applyAlignment="1">
      <alignment horizontal="center" vertical="center"/>
    </xf>
    <xf numFmtId="0" fontId="17" fillId="2" borderId="10" xfId="4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</cellXfs>
  <cellStyles count="12">
    <cellStyle name="=C:\WINNT35\SYSTEM32\COMMAND.COM" xfId="9" xr:uid="{26564F72-3804-4556-B8DC-718040BEAC8A}"/>
    <cellStyle name="=C:\WINNT35\SYSTEM32\COMMAND.COM 2" xfId="1" xr:uid="{3CD907BA-895B-4B79-B233-3A13BCF2E56C}"/>
    <cellStyle name="Migliaia [0] 2" xfId="3" xr:uid="{88A31708-C431-4E96-9E1C-9A1DFC3A70F4}"/>
    <cellStyle name="Migliaia [0] 3" xfId="10" xr:uid="{94E10F71-89E8-44EC-8B13-64D804534301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2 3" xfId="11" xr:uid="{1724DA9E-054A-4C7A-A1FD-764FF0B7A1C4}"/>
    <cellStyle name="Normale 3" xfId="7" xr:uid="{F49ECFD8-B8C9-4B32-A404-A26A6DCBF3F8}"/>
    <cellStyle name="Valuta" xfId="8" builtinId="4"/>
  </cellStyles>
  <dxfs count="45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100\Folder_group_FI\GIOVANNI-GUIDO\Tariffe\2023\2023_I%20trimestre\Tariffe_SEL_Trim_2023_1_SMT+STG+SSG.xlsx" TargetMode="External"/><Relationship Id="rId1" Type="http://schemas.openxmlformats.org/officeDocument/2006/relationships/externalLinkPath" Target="/GIOVANNI-GUIDO/Tariffe/2023/2023_I%20trimestre/Tariffe_SEL_Trim_2023_1_SMT+STG+S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se_2023_01_altri_usi_MT"/>
      <sheetName val="Mese_2023_01_IP_BT_TG"/>
      <sheetName val="Mese_2023_01_altri_usi_BT_TG"/>
      <sheetName val="Trim_2023_1_IP_BT"/>
      <sheetName val="Trim_2023_1_altri_usi_BT"/>
      <sheetName val="Trim_2023_1_domestici"/>
      <sheetName val="Foglio1"/>
    </sheetNames>
    <sheetDataSet>
      <sheetData sheetId="0"/>
      <sheetData sheetId="1"/>
      <sheetData sheetId="2"/>
      <sheetData sheetId="3"/>
      <sheetData sheetId="4"/>
      <sheetData sheetId="5">
        <row r="16">
          <cell r="B16" t="str">
            <v>1 gennaio - 31 marzo 2023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D82"/>
  <sheetViews>
    <sheetView tabSelected="1" topLeftCell="A13" zoomScale="80" zoomScaleNormal="80" workbookViewId="0">
      <selection activeCell="C89" sqref="C89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3" width="11.7109375" style="1" bestFit="1" customWidth="1" outlineLevel="1"/>
    <col min="4" max="4" width="13.42578125" style="1" bestFit="1" customWidth="1" outlineLevel="1"/>
    <col min="5" max="5" width="10.5703125" style="1" bestFit="1" customWidth="1" outlineLevel="1"/>
    <col min="6" max="6" width="9.7109375" style="1" customWidth="1" outlineLevel="1"/>
    <col min="7" max="7" width="17" style="1" bestFit="1" customWidth="1" outlineLevel="1"/>
    <col min="8" max="8" width="11" style="1" bestFit="1" customWidth="1" outlineLevel="1"/>
    <col min="9" max="9" width="9.7109375" style="1" customWidth="1" outlineLevel="1"/>
    <col min="10" max="10" width="11.7109375" style="1" bestFit="1" customWidth="1" outlineLevel="1"/>
    <col min="11" max="11" width="9.7109375" style="1" customWidth="1" outlineLevel="1"/>
    <col min="12" max="14" width="12.7109375" style="1" customWidth="1"/>
    <col min="15" max="15" width="11.140625" style="1" bestFit="1" customWidth="1" outlineLevel="1"/>
    <col min="16" max="16" width="9.7109375" style="1" customWidth="1" outlineLevel="1"/>
    <col min="17" max="17" width="11.140625" style="1" bestFit="1" customWidth="1" outlineLevel="1"/>
    <col min="18" max="18" width="15.42578125" style="1" customWidth="1" outlineLevel="1"/>
    <col min="19" max="19" width="12.85546875" style="1" bestFit="1" customWidth="1" outlineLevel="1"/>
    <col min="20" max="20" width="12.7109375" style="1" customWidth="1"/>
    <col min="21" max="21" width="15.85546875" style="1" bestFit="1" customWidth="1"/>
    <col min="22" max="24" width="9.140625" style="1"/>
    <col min="25" max="32" width="9.140625" style="2"/>
    <col min="33" max="248" width="9.140625" style="1"/>
    <col min="249" max="249" width="1.7109375" style="1" customWidth="1"/>
    <col min="250" max="250" width="28.7109375" style="1" customWidth="1"/>
    <col min="251" max="257" width="9.7109375" style="1" customWidth="1"/>
    <col min="258" max="260" width="12.7109375" style="1" customWidth="1"/>
    <col min="261" max="265" width="9.7109375" style="1" customWidth="1"/>
    <col min="266" max="266" width="12.7109375" style="1" customWidth="1"/>
    <col min="267" max="268" width="10.85546875" style="1" customWidth="1"/>
    <col min="269" max="269" width="12.7109375" style="1" customWidth="1"/>
    <col min="270" max="504" width="9.140625" style="1"/>
    <col min="505" max="505" width="1.7109375" style="1" customWidth="1"/>
    <col min="506" max="506" width="28.7109375" style="1" customWidth="1"/>
    <col min="507" max="513" width="9.7109375" style="1" customWidth="1"/>
    <col min="514" max="516" width="12.7109375" style="1" customWidth="1"/>
    <col min="517" max="521" width="9.7109375" style="1" customWidth="1"/>
    <col min="522" max="522" width="12.7109375" style="1" customWidth="1"/>
    <col min="523" max="524" width="10.85546875" style="1" customWidth="1"/>
    <col min="525" max="525" width="12.7109375" style="1" customWidth="1"/>
    <col min="526" max="760" width="9.140625" style="1"/>
    <col min="761" max="761" width="1.7109375" style="1" customWidth="1"/>
    <col min="762" max="762" width="28.7109375" style="1" customWidth="1"/>
    <col min="763" max="769" width="9.7109375" style="1" customWidth="1"/>
    <col min="770" max="772" width="12.7109375" style="1" customWidth="1"/>
    <col min="773" max="777" width="9.7109375" style="1" customWidth="1"/>
    <col min="778" max="778" width="12.7109375" style="1" customWidth="1"/>
    <col min="779" max="780" width="10.85546875" style="1" customWidth="1"/>
    <col min="781" max="781" width="12.7109375" style="1" customWidth="1"/>
    <col min="782" max="1016" width="9.140625" style="1"/>
    <col min="1017" max="1017" width="1.7109375" style="1" customWidth="1"/>
    <col min="1018" max="1018" width="28.7109375" style="1" customWidth="1"/>
    <col min="1019" max="1025" width="9.7109375" style="1" customWidth="1"/>
    <col min="1026" max="1028" width="12.7109375" style="1" customWidth="1"/>
    <col min="1029" max="1033" width="9.7109375" style="1" customWidth="1"/>
    <col min="1034" max="1034" width="12.7109375" style="1" customWidth="1"/>
    <col min="1035" max="1036" width="10.85546875" style="1" customWidth="1"/>
    <col min="1037" max="1037" width="12.7109375" style="1" customWidth="1"/>
    <col min="1038" max="1272" width="9.140625" style="1"/>
    <col min="1273" max="1273" width="1.7109375" style="1" customWidth="1"/>
    <col min="1274" max="1274" width="28.7109375" style="1" customWidth="1"/>
    <col min="1275" max="1281" width="9.7109375" style="1" customWidth="1"/>
    <col min="1282" max="1284" width="12.7109375" style="1" customWidth="1"/>
    <col min="1285" max="1289" width="9.7109375" style="1" customWidth="1"/>
    <col min="1290" max="1290" width="12.7109375" style="1" customWidth="1"/>
    <col min="1291" max="1292" width="10.85546875" style="1" customWidth="1"/>
    <col min="1293" max="1293" width="12.7109375" style="1" customWidth="1"/>
    <col min="1294" max="1528" width="9.140625" style="1"/>
    <col min="1529" max="1529" width="1.7109375" style="1" customWidth="1"/>
    <col min="1530" max="1530" width="28.7109375" style="1" customWidth="1"/>
    <col min="1531" max="1537" width="9.7109375" style="1" customWidth="1"/>
    <col min="1538" max="1540" width="12.7109375" style="1" customWidth="1"/>
    <col min="1541" max="1545" width="9.7109375" style="1" customWidth="1"/>
    <col min="1546" max="1546" width="12.7109375" style="1" customWidth="1"/>
    <col min="1547" max="1548" width="10.85546875" style="1" customWidth="1"/>
    <col min="1549" max="1549" width="12.7109375" style="1" customWidth="1"/>
    <col min="1550" max="1784" width="9.140625" style="1"/>
    <col min="1785" max="1785" width="1.7109375" style="1" customWidth="1"/>
    <col min="1786" max="1786" width="28.7109375" style="1" customWidth="1"/>
    <col min="1787" max="1793" width="9.7109375" style="1" customWidth="1"/>
    <col min="1794" max="1796" width="12.7109375" style="1" customWidth="1"/>
    <col min="1797" max="1801" width="9.7109375" style="1" customWidth="1"/>
    <col min="1802" max="1802" width="12.7109375" style="1" customWidth="1"/>
    <col min="1803" max="1804" width="10.85546875" style="1" customWidth="1"/>
    <col min="1805" max="1805" width="12.7109375" style="1" customWidth="1"/>
    <col min="1806" max="2040" width="9.140625" style="1"/>
    <col min="2041" max="2041" width="1.7109375" style="1" customWidth="1"/>
    <col min="2042" max="2042" width="28.7109375" style="1" customWidth="1"/>
    <col min="2043" max="2049" width="9.7109375" style="1" customWidth="1"/>
    <col min="2050" max="2052" width="12.7109375" style="1" customWidth="1"/>
    <col min="2053" max="2057" width="9.7109375" style="1" customWidth="1"/>
    <col min="2058" max="2058" width="12.7109375" style="1" customWidth="1"/>
    <col min="2059" max="2060" width="10.85546875" style="1" customWidth="1"/>
    <col min="2061" max="2061" width="12.7109375" style="1" customWidth="1"/>
    <col min="2062" max="2296" width="9.140625" style="1"/>
    <col min="2297" max="2297" width="1.7109375" style="1" customWidth="1"/>
    <col min="2298" max="2298" width="28.7109375" style="1" customWidth="1"/>
    <col min="2299" max="2305" width="9.7109375" style="1" customWidth="1"/>
    <col min="2306" max="2308" width="12.7109375" style="1" customWidth="1"/>
    <col min="2309" max="2313" width="9.7109375" style="1" customWidth="1"/>
    <col min="2314" max="2314" width="12.7109375" style="1" customWidth="1"/>
    <col min="2315" max="2316" width="10.85546875" style="1" customWidth="1"/>
    <col min="2317" max="2317" width="12.7109375" style="1" customWidth="1"/>
    <col min="2318" max="2552" width="9.140625" style="1"/>
    <col min="2553" max="2553" width="1.7109375" style="1" customWidth="1"/>
    <col min="2554" max="2554" width="28.7109375" style="1" customWidth="1"/>
    <col min="2555" max="2561" width="9.7109375" style="1" customWidth="1"/>
    <col min="2562" max="2564" width="12.7109375" style="1" customWidth="1"/>
    <col min="2565" max="2569" width="9.7109375" style="1" customWidth="1"/>
    <col min="2570" max="2570" width="12.7109375" style="1" customWidth="1"/>
    <col min="2571" max="2572" width="10.85546875" style="1" customWidth="1"/>
    <col min="2573" max="2573" width="12.7109375" style="1" customWidth="1"/>
    <col min="2574" max="2808" width="9.140625" style="1"/>
    <col min="2809" max="2809" width="1.7109375" style="1" customWidth="1"/>
    <col min="2810" max="2810" width="28.7109375" style="1" customWidth="1"/>
    <col min="2811" max="2817" width="9.7109375" style="1" customWidth="1"/>
    <col min="2818" max="2820" width="12.7109375" style="1" customWidth="1"/>
    <col min="2821" max="2825" width="9.7109375" style="1" customWidth="1"/>
    <col min="2826" max="2826" width="12.7109375" style="1" customWidth="1"/>
    <col min="2827" max="2828" width="10.85546875" style="1" customWidth="1"/>
    <col min="2829" max="2829" width="12.7109375" style="1" customWidth="1"/>
    <col min="2830" max="3064" width="9.140625" style="1"/>
    <col min="3065" max="3065" width="1.7109375" style="1" customWidth="1"/>
    <col min="3066" max="3066" width="28.7109375" style="1" customWidth="1"/>
    <col min="3067" max="3073" width="9.7109375" style="1" customWidth="1"/>
    <col min="3074" max="3076" width="12.7109375" style="1" customWidth="1"/>
    <col min="3077" max="3081" width="9.7109375" style="1" customWidth="1"/>
    <col min="3082" max="3082" width="12.7109375" style="1" customWidth="1"/>
    <col min="3083" max="3084" width="10.85546875" style="1" customWidth="1"/>
    <col min="3085" max="3085" width="12.7109375" style="1" customWidth="1"/>
    <col min="3086" max="3320" width="9.140625" style="1"/>
    <col min="3321" max="3321" width="1.7109375" style="1" customWidth="1"/>
    <col min="3322" max="3322" width="28.7109375" style="1" customWidth="1"/>
    <col min="3323" max="3329" width="9.7109375" style="1" customWidth="1"/>
    <col min="3330" max="3332" width="12.7109375" style="1" customWidth="1"/>
    <col min="3333" max="3337" width="9.7109375" style="1" customWidth="1"/>
    <col min="3338" max="3338" width="12.7109375" style="1" customWidth="1"/>
    <col min="3339" max="3340" width="10.85546875" style="1" customWidth="1"/>
    <col min="3341" max="3341" width="12.7109375" style="1" customWidth="1"/>
    <col min="3342" max="3576" width="9.140625" style="1"/>
    <col min="3577" max="3577" width="1.7109375" style="1" customWidth="1"/>
    <col min="3578" max="3578" width="28.7109375" style="1" customWidth="1"/>
    <col min="3579" max="3585" width="9.7109375" style="1" customWidth="1"/>
    <col min="3586" max="3588" width="12.7109375" style="1" customWidth="1"/>
    <col min="3589" max="3593" width="9.7109375" style="1" customWidth="1"/>
    <col min="3594" max="3594" width="12.7109375" style="1" customWidth="1"/>
    <col min="3595" max="3596" width="10.85546875" style="1" customWidth="1"/>
    <col min="3597" max="3597" width="12.7109375" style="1" customWidth="1"/>
    <col min="3598" max="3832" width="9.140625" style="1"/>
    <col min="3833" max="3833" width="1.7109375" style="1" customWidth="1"/>
    <col min="3834" max="3834" width="28.7109375" style="1" customWidth="1"/>
    <col min="3835" max="3841" width="9.7109375" style="1" customWidth="1"/>
    <col min="3842" max="3844" width="12.7109375" style="1" customWidth="1"/>
    <col min="3845" max="3849" width="9.7109375" style="1" customWidth="1"/>
    <col min="3850" max="3850" width="12.7109375" style="1" customWidth="1"/>
    <col min="3851" max="3852" width="10.85546875" style="1" customWidth="1"/>
    <col min="3853" max="3853" width="12.7109375" style="1" customWidth="1"/>
    <col min="3854" max="4088" width="9.140625" style="1"/>
    <col min="4089" max="4089" width="1.7109375" style="1" customWidth="1"/>
    <col min="4090" max="4090" width="28.7109375" style="1" customWidth="1"/>
    <col min="4091" max="4097" width="9.7109375" style="1" customWidth="1"/>
    <col min="4098" max="4100" width="12.7109375" style="1" customWidth="1"/>
    <col min="4101" max="4105" width="9.7109375" style="1" customWidth="1"/>
    <col min="4106" max="4106" width="12.7109375" style="1" customWidth="1"/>
    <col min="4107" max="4108" width="10.85546875" style="1" customWidth="1"/>
    <col min="4109" max="4109" width="12.7109375" style="1" customWidth="1"/>
    <col min="4110" max="4344" width="9.140625" style="1"/>
    <col min="4345" max="4345" width="1.7109375" style="1" customWidth="1"/>
    <col min="4346" max="4346" width="28.7109375" style="1" customWidth="1"/>
    <col min="4347" max="4353" width="9.7109375" style="1" customWidth="1"/>
    <col min="4354" max="4356" width="12.7109375" style="1" customWidth="1"/>
    <col min="4357" max="4361" width="9.7109375" style="1" customWidth="1"/>
    <col min="4362" max="4362" width="12.7109375" style="1" customWidth="1"/>
    <col min="4363" max="4364" width="10.85546875" style="1" customWidth="1"/>
    <col min="4365" max="4365" width="12.7109375" style="1" customWidth="1"/>
    <col min="4366" max="4600" width="9.140625" style="1"/>
    <col min="4601" max="4601" width="1.7109375" style="1" customWidth="1"/>
    <col min="4602" max="4602" width="28.7109375" style="1" customWidth="1"/>
    <col min="4603" max="4609" width="9.7109375" style="1" customWidth="1"/>
    <col min="4610" max="4612" width="12.7109375" style="1" customWidth="1"/>
    <col min="4613" max="4617" width="9.7109375" style="1" customWidth="1"/>
    <col min="4618" max="4618" width="12.7109375" style="1" customWidth="1"/>
    <col min="4619" max="4620" width="10.85546875" style="1" customWidth="1"/>
    <col min="4621" max="4621" width="12.7109375" style="1" customWidth="1"/>
    <col min="4622" max="4856" width="9.140625" style="1"/>
    <col min="4857" max="4857" width="1.7109375" style="1" customWidth="1"/>
    <col min="4858" max="4858" width="28.7109375" style="1" customWidth="1"/>
    <col min="4859" max="4865" width="9.7109375" style="1" customWidth="1"/>
    <col min="4866" max="4868" width="12.7109375" style="1" customWidth="1"/>
    <col min="4869" max="4873" width="9.7109375" style="1" customWidth="1"/>
    <col min="4874" max="4874" width="12.7109375" style="1" customWidth="1"/>
    <col min="4875" max="4876" width="10.85546875" style="1" customWidth="1"/>
    <col min="4877" max="4877" width="12.7109375" style="1" customWidth="1"/>
    <col min="4878" max="5112" width="9.140625" style="1"/>
    <col min="5113" max="5113" width="1.7109375" style="1" customWidth="1"/>
    <col min="5114" max="5114" width="28.7109375" style="1" customWidth="1"/>
    <col min="5115" max="5121" width="9.7109375" style="1" customWidth="1"/>
    <col min="5122" max="5124" width="12.7109375" style="1" customWidth="1"/>
    <col min="5125" max="5129" width="9.7109375" style="1" customWidth="1"/>
    <col min="5130" max="5130" width="12.7109375" style="1" customWidth="1"/>
    <col min="5131" max="5132" width="10.85546875" style="1" customWidth="1"/>
    <col min="5133" max="5133" width="12.7109375" style="1" customWidth="1"/>
    <col min="5134" max="5368" width="9.140625" style="1"/>
    <col min="5369" max="5369" width="1.7109375" style="1" customWidth="1"/>
    <col min="5370" max="5370" width="28.7109375" style="1" customWidth="1"/>
    <col min="5371" max="5377" width="9.7109375" style="1" customWidth="1"/>
    <col min="5378" max="5380" width="12.7109375" style="1" customWidth="1"/>
    <col min="5381" max="5385" width="9.7109375" style="1" customWidth="1"/>
    <col min="5386" max="5386" width="12.7109375" style="1" customWidth="1"/>
    <col min="5387" max="5388" width="10.85546875" style="1" customWidth="1"/>
    <col min="5389" max="5389" width="12.7109375" style="1" customWidth="1"/>
    <col min="5390" max="5624" width="9.140625" style="1"/>
    <col min="5625" max="5625" width="1.7109375" style="1" customWidth="1"/>
    <col min="5626" max="5626" width="28.7109375" style="1" customWidth="1"/>
    <col min="5627" max="5633" width="9.7109375" style="1" customWidth="1"/>
    <col min="5634" max="5636" width="12.7109375" style="1" customWidth="1"/>
    <col min="5637" max="5641" width="9.7109375" style="1" customWidth="1"/>
    <col min="5642" max="5642" width="12.7109375" style="1" customWidth="1"/>
    <col min="5643" max="5644" width="10.85546875" style="1" customWidth="1"/>
    <col min="5645" max="5645" width="12.7109375" style="1" customWidth="1"/>
    <col min="5646" max="5880" width="9.140625" style="1"/>
    <col min="5881" max="5881" width="1.7109375" style="1" customWidth="1"/>
    <col min="5882" max="5882" width="28.7109375" style="1" customWidth="1"/>
    <col min="5883" max="5889" width="9.7109375" style="1" customWidth="1"/>
    <col min="5890" max="5892" width="12.7109375" style="1" customWidth="1"/>
    <col min="5893" max="5897" width="9.7109375" style="1" customWidth="1"/>
    <col min="5898" max="5898" width="12.7109375" style="1" customWidth="1"/>
    <col min="5899" max="5900" width="10.85546875" style="1" customWidth="1"/>
    <col min="5901" max="5901" width="12.7109375" style="1" customWidth="1"/>
    <col min="5902" max="6136" width="9.140625" style="1"/>
    <col min="6137" max="6137" width="1.7109375" style="1" customWidth="1"/>
    <col min="6138" max="6138" width="28.7109375" style="1" customWidth="1"/>
    <col min="6139" max="6145" width="9.7109375" style="1" customWidth="1"/>
    <col min="6146" max="6148" width="12.7109375" style="1" customWidth="1"/>
    <col min="6149" max="6153" width="9.7109375" style="1" customWidth="1"/>
    <col min="6154" max="6154" width="12.7109375" style="1" customWidth="1"/>
    <col min="6155" max="6156" width="10.85546875" style="1" customWidth="1"/>
    <col min="6157" max="6157" width="12.7109375" style="1" customWidth="1"/>
    <col min="6158" max="6392" width="9.140625" style="1"/>
    <col min="6393" max="6393" width="1.7109375" style="1" customWidth="1"/>
    <col min="6394" max="6394" width="28.7109375" style="1" customWidth="1"/>
    <col min="6395" max="6401" width="9.7109375" style="1" customWidth="1"/>
    <col min="6402" max="6404" width="12.7109375" style="1" customWidth="1"/>
    <col min="6405" max="6409" width="9.7109375" style="1" customWidth="1"/>
    <col min="6410" max="6410" width="12.7109375" style="1" customWidth="1"/>
    <col min="6411" max="6412" width="10.85546875" style="1" customWidth="1"/>
    <col min="6413" max="6413" width="12.7109375" style="1" customWidth="1"/>
    <col min="6414" max="6648" width="9.140625" style="1"/>
    <col min="6649" max="6649" width="1.7109375" style="1" customWidth="1"/>
    <col min="6650" max="6650" width="28.7109375" style="1" customWidth="1"/>
    <col min="6651" max="6657" width="9.7109375" style="1" customWidth="1"/>
    <col min="6658" max="6660" width="12.7109375" style="1" customWidth="1"/>
    <col min="6661" max="6665" width="9.7109375" style="1" customWidth="1"/>
    <col min="6666" max="6666" width="12.7109375" style="1" customWidth="1"/>
    <col min="6667" max="6668" width="10.85546875" style="1" customWidth="1"/>
    <col min="6669" max="6669" width="12.7109375" style="1" customWidth="1"/>
    <col min="6670" max="6904" width="9.140625" style="1"/>
    <col min="6905" max="6905" width="1.7109375" style="1" customWidth="1"/>
    <col min="6906" max="6906" width="28.7109375" style="1" customWidth="1"/>
    <col min="6907" max="6913" width="9.7109375" style="1" customWidth="1"/>
    <col min="6914" max="6916" width="12.7109375" style="1" customWidth="1"/>
    <col min="6917" max="6921" width="9.7109375" style="1" customWidth="1"/>
    <col min="6922" max="6922" width="12.7109375" style="1" customWidth="1"/>
    <col min="6923" max="6924" width="10.85546875" style="1" customWidth="1"/>
    <col min="6925" max="6925" width="12.7109375" style="1" customWidth="1"/>
    <col min="6926" max="7160" width="9.140625" style="1"/>
    <col min="7161" max="7161" width="1.7109375" style="1" customWidth="1"/>
    <col min="7162" max="7162" width="28.7109375" style="1" customWidth="1"/>
    <col min="7163" max="7169" width="9.7109375" style="1" customWidth="1"/>
    <col min="7170" max="7172" width="12.7109375" style="1" customWidth="1"/>
    <col min="7173" max="7177" width="9.7109375" style="1" customWidth="1"/>
    <col min="7178" max="7178" width="12.7109375" style="1" customWidth="1"/>
    <col min="7179" max="7180" width="10.85546875" style="1" customWidth="1"/>
    <col min="7181" max="7181" width="12.7109375" style="1" customWidth="1"/>
    <col min="7182" max="7416" width="9.140625" style="1"/>
    <col min="7417" max="7417" width="1.7109375" style="1" customWidth="1"/>
    <col min="7418" max="7418" width="28.7109375" style="1" customWidth="1"/>
    <col min="7419" max="7425" width="9.7109375" style="1" customWidth="1"/>
    <col min="7426" max="7428" width="12.7109375" style="1" customWidth="1"/>
    <col min="7429" max="7433" width="9.7109375" style="1" customWidth="1"/>
    <col min="7434" max="7434" width="12.7109375" style="1" customWidth="1"/>
    <col min="7435" max="7436" width="10.85546875" style="1" customWidth="1"/>
    <col min="7437" max="7437" width="12.7109375" style="1" customWidth="1"/>
    <col min="7438" max="7672" width="9.140625" style="1"/>
    <col min="7673" max="7673" width="1.7109375" style="1" customWidth="1"/>
    <col min="7674" max="7674" width="28.7109375" style="1" customWidth="1"/>
    <col min="7675" max="7681" width="9.7109375" style="1" customWidth="1"/>
    <col min="7682" max="7684" width="12.7109375" style="1" customWidth="1"/>
    <col min="7685" max="7689" width="9.7109375" style="1" customWidth="1"/>
    <col min="7690" max="7690" width="12.7109375" style="1" customWidth="1"/>
    <col min="7691" max="7692" width="10.85546875" style="1" customWidth="1"/>
    <col min="7693" max="7693" width="12.7109375" style="1" customWidth="1"/>
    <col min="7694" max="7928" width="9.140625" style="1"/>
    <col min="7929" max="7929" width="1.7109375" style="1" customWidth="1"/>
    <col min="7930" max="7930" width="28.7109375" style="1" customWidth="1"/>
    <col min="7931" max="7937" width="9.7109375" style="1" customWidth="1"/>
    <col min="7938" max="7940" width="12.7109375" style="1" customWidth="1"/>
    <col min="7941" max="7945" width="9.7109375" style="1" customWidth="1"/>
    <col min="7946" max="7946" width="12.7109375" style="1" customWidth="1"/>
    <col min="7947" max="7948" width="10.85546875" style="1" customWidth="1"/>
    <col min="7949" max="7949" width="12.7109375" style="1" customWidth="1"/>
    <col min="7950" max="8184" width="9.140625" style="1"/>
    <col min="8185" max="8185" width="1.7109375" style="1" customWidth="1"/>
    <col min="8186" max="8186" width="28.7109375" style="1" customWidth="1"/>
    <col min="8187" max="8193" width="9.7109375" style="1" customWidth="1"/>
    <col min="8194" max="8196" width="12.7109375" style="1" customWidth="1"/>
    <col min="8197" max="8201" width="9.7109375" style="1" customWidth="1"/>
    <col min="8202" max="8202" width="12.7109375" style="1" customWidth="1"/>
    <col min="8203" max="8204" width="10.85546875" style="1" customWidth="1"/>
    <col min="8205" max="8205" width="12.7109375" style="1" customWidth="1"/>
    <col min="8206" max="8440" width="9.140625" style="1"/>
    <col min="8441" max="8441" width="1.7109375" style="1" customWidth="1"/>
    <col min="8442" max="8442" width="28.7109375" style="1" customWidth="1"/>
    <col min="8443" max="8449" width="9.7109375" style="1" customWidth="1"/>
    <col min="8450" max="8452" width="12.7109375" style="1" customWidth="1"/>
    <col min="8453" max="8457" width="9.7109375" style="1" customWidth="1"/>
    <col min="8458" max="8458" width="12.7109375" style="1" customWidth="1"/>
    <col min="8459" max="8460" width="10.85546875" style="1" customWidth="1"/>
    <col min="8461" max="8461" width="12.7109375" style="1" customWidth="1"/>
    <col min="8462" max="8696" width="9.140625" style="1"/>
    <col min="8697" max="8697" width="1.7109375" style="1" customWidth="1"/>
    <col min="8698" max="8698" width="28.7109375" style="1" customWidth="1"/>
    <col min="8699" max="8705" width="9.7109375" style="1" customWidth="1"/>
    <col min="8706" max="8708" width="12.7109375" style="1" customWidth="1"/>
    <col min="8709" max="8713" width="9.7109375" style="1" customWidth="1"/>
    <col min="8714" max="8714" width="12.7109375" style="1" customWidth="1"/>
    <col min="8715" max="8716" width="10.85546875" style="1" customWidth="1"/>
    <col min="8717" max="8717" width="12.7109375" style="1" customWidth="1"/>
    <col min="8718" max="8952" width="9.140625" style="1"/>
    <col min="8953" max="8953" width="1.7109375" style="1" customWidth="1"/>
    <col min="8954" max="8954" width="28.7109375" style="1" customWidth="1"/>
    <col min="8955" max="8961" width="9.7109375" style="1" customWidth="1"/>
    <col min="8962" max="8964" width="12.7109375" style="1" customWidth="1"/>
    <col min="8965" max="8969" width="9.7109375" style="1" customWidth="1"/>
    <col min="8970" max="8970" width="12.7109375" style="1" customWidth="1"/>
    <col min="8971" max="8972" width="10.85546875" style="1" customWidth="1"/>
    <col min="8973" max="8973" width="12.7109375" style="1" customWidth="1"/>
    <col min="8974" max="9208" width="9.140625" style="1"/>
    <col min="9209" max="9209" width="1.7109375" style="1" customWidth="1"/>
    <col min="9210" max="9210" width="28.7109375" style="1" customWidth="1"/>
    <col min="9211" max="9217" width="9.7109375" style="1" customWidth="1"/>
    <col min="9218" max="9220" width="12.7109375" style="1" customWidth="1"/>
    <col min="9221" max="9225" width="9.7109375" style="1" customWidth="1"/>
    <col min="9226" max="9226" width="12.7109375" style="1" customWidth="1"/>
    <col min="9227" max="9228" width="10.85546875" style="1" customWidth="1"/>
    <col min="9229" max="9229" width="12.7109375" style="1" customWidth="1"/>
    <col min="9230" max="9464" width="9.140625" style="1"/>
    <col min="9465" max="9465" width="1.7109375" style="1" customWidth="1"/>
    <col min="9466" max="9466" width="28.7109375" style="1" customWidth="1"/>
    <col min="9467" max="9473" width="9.7109375" style="1" customWidth="1"/>
    <col min="9474" max="9476" width="12.7109375" style="1" customWidth="1"/>
    <col min="9477" max="9481" width="9.7109375" style="1" customWidth="1"/>
    <col min="9482" max="9482" width="12.7109375" style="1" customWidth="1"/>
    <col min="9483" max="9484" width="10.85546875" style="1" customWidth="1"/>
    <col min="9485" max="9485" width="12.7109375" style="1" customWidth="1"/>
    <col min="9486" max="9720" width="9.140625" style="1"/>
    <col min="9721" max="9721" width="1.7109375" style="1" customWidth="1"/>
    <col min="9722" max="9722" width="28.7109375" style="1" customWidth="1"/>
    <col min="9723" max="9729" width="9.7109375" style="1" customWidth="1"/>
    <col min="9730" max="9732" width="12.7109375" style="1" customWidth="1"/>
    <col min="9733" max="9737" width="9.7109375" style="1" customWidth="1"/>
    <col min="9738" max="9738" width="12.7109375" style="1" customWidth="1"/>
    <col min="9739" max="9740" width="10.85546875" style="1" customWidth="1"/>
    <col min="9741" max="9741" width="12.7109375" style="1" customWidth="1"/>
    <col min="9742" max="9976" width="9.140625" style="1"/>
    <col min="9977" max="9977" width="1.7109375" style="1" customWidth="1"/>
    <col min="9978" max="9978" width="28.7109375" style="1" customWidth="1"/>
    <col min="9979" max="9985" width="9.7109375" style="1" customWidth="1"/>
    <col min="9986" max="9988" width="12.7109375" style="1" customWidth="1"/>
    <col min="9989" max="9993" width="9.7109375" style="1" customWidth="1"/>
    <col min="9994" max="9994" width="12.7109375" style="1" customWidth="1"/>
    <col min="9995" max="9996" width="10.85546875" style="1" customWidth="1"/>
    <col min="9997" max="9997" width="12.7109375" style="1" customWidth="1"/>
    <col min="9998" max="10232" width="9.140625" style="1"/>
    <col min="10233" max="10233" width="1.7109375" style="1" customWidth="1"/>
    <col min="10234" max="10234" width="28.7109375" style="1" customWidth="1"/>
    <col min="10235" max="10241" width="9.7109375" style="1" customWidth="1"/>
    <col min="10242" max="10244" width="12.7109375" style="1" customWidth="1"/>
    <col min="10245" max="10249" width="9.7109375" style="1" customWidth="1"/>
    <col min="10250" max="10250" width="12.7109375" style="1" customWidth="1"/>
    <col min="10251" max="10252" width="10.85546875" style="1" customWidth="1"/>
    <col min="10253" max="10253" width="12.7109375" style="1" customWidth="1"/>
    <col min="10254" max="10488" width="9.140625" style="1"/>
    <col min="10489" max="10489" width="1.7109375" style="1" customWidth="1"/>
    <col min="10490" max="10490" width="28.7109375" style="1" customWidth="1"/>
    <col min="10491" max="10497" width="9.7109375" style="1" customWidth="1"/>
    <col min="10498" max="10500" width="12.7109375" style="1" customWidth="1"/>
    <col min="10501" max="10505" width="9.7109375" style="1" customWidth="1"/>
    <col min="10506" max="10506" width="12.7109375" style="1" customWidth="1"/>
    <col min="10507" max="10508" width="10.85546875" style="1" customWidth="1"/>
    <col min="10509" max="10509" width="12.7109375" style="1" customWidth="1"/>
    <col min="10510" max="10744" width="9.140625" style="1"/>
    <col min="10745" max="10745" width="1.7109375" style="1" customWidth="1"/>
    <col min="10746" max="10746" width="28.7109375" style="1" customWidth="1"/>
    <col min="10747" max="10753" width="9.7109375" style="1" customWidth="1"/>
    <col min="10754" max="10756" width="12.7109375" style="1" customWidth="1"/>
    <col min="10757" max="10761" width="9.7109375" style="1" customWidth="1"/>
    <col min="10762" max="10762" width="12.7109375" style="1" customWidth="1"/>
    <col min="10763" max="10764" width="10.85546875" style="1" customWidth="1"/>
    <col min="10765" max="10765" width="12.7109375" style="1" customWidth="1"/>
    <col min="10766" max="11000" width="9.140625" style="1"/>
    <col min="11001" max="11001" width="1.7109375" style="1" customWidth="1"/>
    <col min="11002" max="11002" width="28.7109375" style="1" customWidth="1"/>
    <col min="11003" max="11009" width="9.7109375" style="1" customWidth="1"/>
    <col min="11010" max="11012" width="12.7109375" style="1" customWidth="1"/>
    <col min="11013" max="11017" width="9.7109375" style="1" customWidth="1"/>
    <col min="11018" max="11018" width="12.7109375" style="1" customWidth="1"/>
    <col min="11019" max="11020" width="10.85546875" style="1" customWidth="1"/>
    <col min="11021" max="11021" width="12.7109375" style="1" customWidth="1"/>
    <col min="11022" max="11256" width="9.140625" style="1"/>
    <col min="11257" max="11257" width="1.7109375" style="1" customWidth="1"/>
    <col min="11258" max="11258" width="28.7109375" style="1" customWidth="1"/>
    <col min="11259" max="11265" width="9.7109375" style="1" customWidth="1"/>
    <col min="11266" max="11268" width="12.7109375" style="1" customWidth="1"/>
    <col min="11269" max="11273" width="9.7109375" style="1" customWidth="1"/>
    <col min="11274" max="11274" width="12.7109375" style="1" customWidth="1"/>
    <col min="11275" max="11276" width="10.85546875" style="1" customWidth="1"/>
    <col min="11277" max="11277" width="12.7109375" style="1" customWidth="1"/>
    <col min="11278" max="11512" width="9.140625" style="1"/>
    <col min="11513" max="11513" width="1.7109375" style="1" customWidth="1"/>
    <col min="11514" max="11514" width="28.7109375" style="1" customWidth="1"/>
    <col min="11515" max="11521" width="9.7109375" style="1" customWidth="1"/>
    <col min="11522" max="11524" width="12.7109375" style="1" customWidth="1"/>
    <col min="11525" max="11529" width="9.7109375" style="1" customWidth="1"/>
    <col min="11530" max="11530" width="12.7109375" style="1" customWidth="1"/>
    <col min="11531" max="11532" width="10.85546875" style="1" customWidth="1"/>
    <col min="11533" max="11533" width="12.7109375" style="1" customWidth="1"/>
    <col min="11534" max="11768" width="9.140625" style="1"/>
    <col min="11769" max="11769" width="1.7109375" style="1" customWidth="1"/>
    <col min="11770" max="11770" width="28.7109375" style="1" customWidth="1"/>
    <col min="11771" max="11777" width="9.7109375" style="1" customWidth="1"/>
    <col min="11778" max="11780" width="12.7109375" style="1" customWidth="1"/>
    <col min="11781" max="11785" width="9.7109375" style="1" customWidth="1"/>
    <col min="11786" max="11786" width="12.7109375" style="1" customWidth="1"/>
    <col min="11787" max="11788" width="10.85546875" style="1" customWidth="1"/>
    <col min="11789" max="11789" width="12.7109375" style="1" customWidth="1"/>
    <col min="11790" max="12024" width="9.140625" style="1"/>
    <col min="12025" max="12025" width="1.7109375" style="1" customWidth="1"/>
    <col min="12026" max="12026" width="28.7109375" style="1" customWidth="1"/>
    <col min="12027" max="12033" width="9.7109375" style="1" customWidth="1"/>
    <col min="12034" max="12036" width="12.7109375" style="1" customWidth="1"/>
    <col min="12037" max="12041" width="9.7109375" style="1" customWidth="1"/>
    <col min="12042" max="12042" width="12.7109375" style="1" customWidth="1"/>
    <col min="12043" max="12044" width="10.85546875" style="1" customWidth="1"/>
    <col min="12045" max="12045" width="12.7109375" style="1" customWidth="1"/>
    <col min="12046" max="12280" width="9.140625" style="1"/>
    <col min="12281" max="12281" width="1.7109375" style="1" customWidth="1"/>
    <col min="12282" max="12282" width="28.7109375" style="1" customWidth="1"/>
    <col min="12283" max="12289" width="9.7109375" style="1" customWidth="1"/>
    <col min="12290" max="12292" width="12.7109375" style="1" customWidth="1"/>
    <col min="12293" max="12297" width="9.7109375" style="1" customWidth="1"/>
    <col min="12298" max="12298" width="12.7109375" style="1" customWidth="1"/>
    <col min="12299" max="12300" width="10.85546875" style="1" customWidth="1"/>
    <col min="12301" max="12301" width="12.7109375" style="1" customWidth="1"/>
    <col min="12302" max="12536" width="9.140625" style="1"/>
    <col min="12537" max="12537" width="1.7109375" style="1" customWidth="1"/>
    <col min="12538" max="12538" width="28.7109375" style="1" customWidth="1"/>
    <col min="12539" max="12545" width="9.7109375" style="1" customWidth="1"/>
    <col min="12546" max="12548" width="12.7109375" style="1" customWidth="1"/>
    <col min="12549" max="12553" width="9.7109375" style="1" customWidth="1"/>
    <col min="12554" max="12554" width="12.7109375" style="1" customWidth="1"/>
    <col min="12555" max="12556" width="10.85546875" style="1" customWidth="1"/>
    <col min="12557" max="12557" width="12.7109375" style="1" customWidth="1"/>
    <col min="12558" max="12792" width="9.140625" style="1"/>
    <col min="12793" max="12793" width="1.7109375" style="1" customWidth="1"/>
    <col min="12794" max="12794" width="28.7109375" style="1" customWidth="1"/>
    <col min="12795" max="12801" width="9.7109375" style="1" customWidth="1"/>
    <col min="12802" max="12804" width="12.7109375" style="1" customWidth="1"/>
    <col min="12805" max="12809" width="9.7109375" style="1" customWidth="1"/>
    <col min="12810" max="12810" width="12.7109375" style="1" customWidth="1"/>
    <col min="12811" max="12812" width="10.85546875" style="1" customWidth="1"/>
    <col min="12813" max="12813" width="12.7109375" style="1" customWidth="1"/>
    <col min="12814" max="13048" width="9.140625" style="1"/>
    <col min="13049" max="13049" width="1.7109375" style="1" customWidth="1"/>
    <col min="13050" max="13050" width="28.7109375" style="1" customWidth="1"/>
    <col min="13051" max="13057" width="9.7109375" style="1" customWidth="1"/>
    <col min="13058" max="13060" width="12.7109375" style="1" customWidth="1"/>
    <col min="13061" max="13065" width="9.7109375" style="1" customWidth="1"/>
    <col min="13066" max="13066" width="12.7109375" style="1" customWidth="1"/>
    <col min="13067" max="13068" width="10.85546875" style="1" customWidth="1"/>
    <col min="13069" max="13069" width="12.7109375" style="1" customWidth="1"/>
    <col min="13070" max="13304" width="9.140625" style="1"/>
    <col min="13305" max="13305" width="1.7109375" style="1" customWidth="1"/>
    <col min="13306" max="13306" width="28.7109375" style="1" customWidth="1"/>
    <col min="13307" max="13313" width="9.7109375" style="1" customWidth="1"/>
    <col min="13314" max="13316" width="12.7109375" style="1" customWidth="1"/>
    <col min="13317" max="13321" width="9.7109375" style="1" customWidth="1"/>
    <col min="13322" max="13322" width="12.7109375" style="1" customWidth="1"/>
    <col min="13323" max="13324" width="10.85546875" style="1" customWidth="1"/>
    <col min="13325" max="13325" width="12.7109375" style="1" customWidth="1"/>
    <col min="13326" max="13560" width="9.140625" style="1"/>
    <col min="13561" max="13561" width="1.7109375" style="1" customWidth="1"/>
    <col min="13562" max="13562" width="28.7109375" style="1" customWidth="1"/>
    <col min="13563" max="13569" width="9.7109375" style="1" customWidth="1"/>
    <col min="13570" max="13572" width="12.7109375" style="1" customWidth="1"/>
    <col min="13573" max="13577" width="9.7109375" style="1" customWidth="1"/>
    <col min="13578" max="13578" width="12.7109375" style="1" customWidth="1"/>
    <col min="13579" max="13580" width="10.85546875" style="1" customWidth="1"/>
    <col min="13581" max="13581" width="12.7109375" style="1" customWidth="1"/>
    <col min="13582" max="13816" width="9.140625" style="1"/>
    <col min="13817" max="13817" width="1.7109375" style="1" customWidth="1"/>
    <col min="13818" max="13818" width="28.7109375" style="1" customWidth="1"/>
    <col min="13819" max="13825" width="9.7109375" style="1" customWidth="1"/>
    <col min="13826" max="13828" width="12.7109375" style="1" customWidth="1"/>
    <col min="13829" max="13833" width="9.7109375" style="1" customWidth="1"/>
    <col min="13834" max="13834" width="12.7109375" style="1" customWidth="1"/>
    <col min="13835" max="13836" width="10.85546875" style="1" customWidth="1"/>
    <col min="13837" max="13837" width="12.7109375" style="1" customWidth="1"/>
    <col min="13838" max="14072" width="9.140625" style="1"/>
    <col min="14073" max="14073" width="1.7109375" style="1" customWidth="1"/>
    <col min="14074" max="14074" width="28.7109375" style="1" customWidth="1"/>
    <col min="14075" max="14081" width="9.7109375" style="1" customWidth="1"/>
    <col min="14082" max="14084" width="12.7109375" style="1" customWidth="1"/>
    <col min="14085" max="14089" width="9.7109375" style="1" customWidth="1"/>
    <col min="14090" max="14090" width="12.7109375" style="1" customWidth="1"/>
    <col min="14091" max="14092" width="10.85546875" style="1" customWidth="1"/>
    <col min="14093" max="14093" width="12.7109375" style="1" customWidth="1"/>
    <col min="14094" max="14328" width="9.140625" style="1"/>
    <col min="14329" max="14329" width="1.7109375" style="1" customWidth="1"/>
    <col min="14330" max="14330" width="28.7109375" style="1" customWidth="1"/>
    <col min="14331" max="14337" width="9.7109375" style="1" customWidth="1"/>
    <col min="14338" max="14340" width="12.7109375" style="1" customWidth="1"/>
    <col min="14341" max="14345" width="9.7109375" style="1" customWidth="1"/>
    <col min="14346" max="14346" width="12.7109375" style="1" customWidth="1"/>
    <col min="14347" max="14348" width="10.85546875" style="1" customWidth="1"/>
    <col min="14349" max="14349" width="12.7109375" style="1" customWidth="1"/>
    <col min="14350" max="14584" width="9.140625" style="1"/>
    <col min="14585" max="14585" width="1.7109375" style="1" customWidth="1"/>
    <col min="14586" max="14586" width="28.7109375" style="1" customWidth="1"/>
    <col min="14587" max="14593" width="9.7109375" style="1" customWidth="1"/>
    <col min="14594" max="14596" width="12.7109375" style="1" customWidth="1"/>
    <col min="14597" max="14601" width="9.7109375" style="1" customWidth="1"/>
    <col min="14602" max="14602" width="12.7109375" style="1" customWidth="1"/>
    <col min="14603" max="14604" width="10.85546875" style="1" customWidth="1"/>
    <col min="14605" max="14605" width="12.7109375" style="1" customWidth="1"/>
    <col min="14606" max="14840" width="9.140625" style="1"/>
    <col min="14841" max="14841" width="1.7109375" style="1" customWidth="1"/>
    <col min="14842" max="14842" width="28.7109375" style="1" customWidth="1"/>
    <col min="14843" max="14849" width="9.7109375" style="1" customWidth="1"/>
    <col min="14850" max="14852" width="12.7109375" style="1" customWidth="1"/>
    <col min="14853" max="14857" width="9.7109375" style="1" customWidth="1"/>
    <col min="14858" max="14858" width="12.7109375" style="1" customWidth="1"/>
    <col min="14859" max="14860" width="10.85546875" style="1" customWidth="1"/>
    <col min="14861" max="14861" width="12.7109375" style="1" customWidth="1"/>
    <col min="14862" max="15096" width="9.140625" style="1"/>
    <col min="15097" max="15097" width="1.7109375" style="1" customWidth="1"/>
    <col min="15098" max="15098" width="28.7109375" style="1" customWidth="1"/>
    <col min="15099" max="15105" width="9.7109375" style="1" customWidth="1"/>
    <col min="15106" max="15108" width="12.7109375" style="1" customWidth="1"/>
    <col min="15109" max="15113" width="9.7109375" style="1" customWidth="1"/>
    <col min="15114" max="15114" width="12.7109375" style="1" customWidth="1"/>
    <col min="15115" max="15116" width="10.85546875" style="1" customWidth="1"/>
    <col min="15117" max="15117" width="12.7109375" style="1" customWidth="1"/>
    <col min="15118" max="15352" width="9.140625" style="1"/>
    <col min="15353" max="15353" width="1.7109375" style="1" customWidth="1"/>
    <col min="15354" max="15354" width="28.7109375" style="1" customWidth="1"/>
    <col min="15355" max="15361" width="9.7109375" style="1" customWidth="1"/>
    <col min="15362" max="15364" width="12.7109375" style="1" customWidth="1"/>
    <col min="15365" max="15369" width="9.7109375" style="1" customWidth="1"/>
    <col min="15370" max="15370" width="12.7109375" style="1" customWidth="1"/>
    <col min="15371" max="15372" width="10.85546875" style="1" customWidth="1"/>
    <col min="15373" max="15373" width="12.7109375" style="1" customWidth="1"/>
    <col min="15374" max="15608" width="9.140625" style="1"/>
    <col min="15609" max="15609" width="1.7109375" style="1" customWidth="1"/>
    <col min="15610" max="15610" width="28.7109375" style="1" customWidth="1"/>
    <col min="15611" max="15617" width="9.7109375" style="1" customWidth="1"/>
    <col min="15618" max="15620" width="12.7109375" style="1" customWidth="1"/>
    <col min="15621" max="15625" width="9.7109375" style="1" customWidth="1"/>
    <col min="15626" max="15626" width="12.7109375" style="1" customWidth="1"/>
    <col min="15627" max="15628" width="10.85546875" style="1" customWidth="1"/>
    <col min="15629" max="15629" width="12.7109375" style="1" customWidth="1"/>
    <col min="15630" max="15864" width="9.140625" style="1"/>
    <col min="15865" max="15865" width="1.7109375" style="1" customWidth="1"/>
    <col min="15866" max="15866" width="28.7109375" style="1" customWidth="1"/>
    <col min="15867" max="15873" width="9.7109375" style="1" customWidth="1"/>
    <col min="15874" max="15876" width="12.7109375" style="1" customWidth="1"/>
    <col min="15877" max="15881" width="9.7109375" style="1" customWidth="1"/>
    <col min="15882" max="15882" width="12.7109375" style="1" customWidth="1"/>
    <col min="15883" max="15884" width="10.85546875" style="1" customWidth="1"/>
    <col min="15885" max="15885" width="12.7109375" style="1" customWidth="1"/>
    <col min="15886" max="16120" width="9.140625" style="1"/>
    <col min="16121" max="16121" width="1.7109375" style="1" customWidth="1"/>
    <col min="16122" max="16122" width="28.7109375" style="1" customWidth="1"/>
    <col min="16123" max="16129" width="9.7109375" style="1" customWidth="1"/>
    <col min="16130" max="16132" width="12.7109375" style="1" customWidth="1"/>
    <col min="16133" max="16137" width="9.7109375" style="1" customWidth="1"/>
    <col min="16138" max="16138" width="12.7109375" style="1" customWidth="1"/>
    <col min="16139" max="16140" width="10.85546875" style="1" customWidth="1"/>
    <col min="16141" max="16141" width="12.7109375" style="1" customWidth="1"/>
    <col min="16142" max="16384" width="9.140625" style="1"/>
  </cols>
  <sheetData>
    <row r="1" spans="1:238" x14ac:dyDescent="0.2">
      <c r="B1" s="1" t="s">
        <v>0</v>
      </c>
    </row>
    <row r="2" spans="1:238" ht="18.75" x14ac:dyDescent="0.2">
      <c r="A2" s="3"/>
      <c r="B2" s="4" t="s">
        <v>24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</row>
    <row r="3" spans="1:238" ht="15.75" x14ac:dyDescent="0.2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</row>
    <row r="5" spans="1:238" ht="15.75" x14ac:dyDescent="0.2">
      <c r="B5" s="5" t="s">
        <v>18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38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238" ht="15.75" x14ac:dyDescent="0.2">
      <c r="B7" s="139" t="s">
        <v>23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</row>
    <row r="8" spans="1:238" ht="15" x14ac:dyDescent="0.2">
      <c r="B8" s="47" t="s">
        <v>49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</row>
    <row r="9" spans="1:238" ht="15" x14ac:dyDescent="0.2">
      <c r="B9" s="48" t="s">
        <v>50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</row>
    <row r="10" spans="1:238" ht="15" x14ac:dyDescent="0.2">
      <c r="B10" s="46" t="s">
        <v>48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</row>
    <row r="11" spans="1:238" ht="15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</row>
    <row r="12" spans="1:238" ht="15" x14ac:dyDescent="0.2">
      <c r="B12" s="9" t="s">
        <v>19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</row>
    <row r="13" spans="1:238" ht="15" x14ac:dyDescent="0.2">
      <c r="B13" s="9" t="s">
        <v>20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</row>
    <row r="14" spans="1:238" ht="15" x14ac:dyDescent="0.2">
      <c r="B14" s="12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</row>
    <row r="16" spans="1:238" s="18" customFormat="1" ht="14.25" customHeight="1" x14ac:dyDescent="0.2">
      <c r="B16" s="23" t="s">
        <v>25</v>
      </c>
      <c r="C16" s="24"/>
      <c r="D16" s="24"/>
      <c r="E16" s="24"/>
      <c r="F16" s="24"/>
      <c r="G16" s="24"/>
      <c r="H16" s="24"/>
      <c r="I16" s="24"/>
      <c r="S16" s="20"/>
      <c r="T16" s="20"/>
    </row>
    <row r="17" spans="2:32" s="18" customFormat="1" ht="14.25" customHeight="1" x14ac:dyDescent="0.2">
      <c r="B17" s="23"/>
      <c r="C17" s="24"/>
      <c r="D17" s="24"/>
      <c r="E17" s="24"/>
      <c r="F17" s="24"/>
      <c r="G17" s="24"/>
      <c r="H17" s="24"/>
      <c r="I17" s="24"/>
      <c r="S17" s="20"/>
      <c r="T17" s="20"/>
    </row>
    <row r="18" spans="2:32" s="18" customFormat="1" ht="24" x14ac:dyDescent="0.2">
      <c r="B18" s="19"/>
      <c r="C18" s="19"/>
      <c r="D18" s="20" t="s">
        <v>26</v>
      </c>
      <c r="E18" s="16"/>
      <c r="F18" s="20" t="s">
        <v>27</v>
      </c>
      <c r="G18" s="20" t="s">
        <v>28</v>
      </c>
      <c r="H18" s="20" t="s">
        <v>29</v>
      </c>
      <c r="I18" s="20" t="s">
        <v>30</v>
      </c>
      <c r="M18" s="20" t="s">
        <v>31</v>
      </c>
      <c r="N18" s="20" t="s">
        <v>32</v>
      </c>
      <c r="O18" s="20" t="s">
        <v>33</v>
      </c>
      <c r="P18" s="20" t="s">
        <v>34</v>
      </c>
      <c r="Q18" s="20" t="s">
        <v>34</v>
      </c>
      <c r="S18" s="20" t="s">
        <v>35</v>
      </c>
      <c r="T18" s="20" t="s">
        <v>36</v>
      </c>
    </row>
    <row r="19" spans="2:32" s="18" customFormat="1" ht="14.25" customHeight="1" x14ac:dyDescent="0.2">
      <c r="B19" s="25" t="s">
        <v>37</v>
      </c>
      <c r="C19" s="26"/>
      <c r="D19" s="26"/>
      <c r="E19" s="26"/>
      <c r="F19" s="26"/>
      <c r="G19" s="26"/>
      <c r="H19" s="26"/>
      <c r="I19" s="26"/>
      <c r="P19" s="27"/>
      <c r="R19" s="27"/>
      <c r="S19" s="27"/>
      <c r="T19" s="27"/>
      <c r="U19" s="28"/>
    </row>
    <row r="20" spans="2:32" s="29" customFormat="1" ht="23.25" customHeight="1" x14ac:dyDescent="0.2">
      <c r="B20" s="17" t="str">
        <f>+[1]Trim_2023_1_domestici!B16</f>
        <v>1 gennaio - 31 marzo 2023</v>
      </c>
      <c r="C20" s="140" t="s">
        <v>38</v>
      </c>
      <c r="D20" s="141"/>
      <c r="E20" s="142"/>
      <c r="F20" s="30" t="s">
        <v>39</v>
      </c>
      <c r="G20" s="30" t="s">
        <v>40</v>
      </c>
      <c r="H20" s="30" t="s">
        <v>41</v>
      </c>
      <c r="I20" s="31" t="s">
        <v>42</v>
      </c>
      <c r="J20" s="149" t="s">
        <v>2</v>
      </c>
      <c r="K20" s="150"/>
      <c r="L20" s="151"/>
      <c r="M20" s="143" t="s">
        <v>3</v>
      </c>
      <c r="N20" s="143" t="s">
        <v>4</v>
      </c>
      <c r="O20" s="143" t="s">
        <v>5</v>
      </c>
      <c r="P20" s="145" t="s">
        <v>6</v>
      </c>
      <c r="Q20" s="145" t="s">
        <v>7</v>
      </c>
      <c r="R20" s="147" t="s">
        <v>8</v>
      </c>
      <c r="S20" s="32" t="s">
        <v>43</v>
      </c>
      <c r="T20" s="32" t="s">
        <v>44</v>
      </c>
      <c r="U20" s="147" t="s">
        <v>9</v>
      </c>
    </row>
    <row r="21" spans="2:32" s="29" customFormat="1" ht="14.25" customHeight="1" x14ac:dyDescent="0.2">
      <c r="B21" s="33" t="s">
        <v>10</v>
      </c>
      <c r="C21" s="22" t="s">
        <v>11</v>
      </c>
      <c r="D21" s="22" t="s">
        <v>12</v>
      </c>
      <c r="E21" s="22" t="s">
        <v>13</v>
      </c>
      <c r="F21" s="34"/>
      <c r="G21" s="34"/>
      <c r="H21" s="34"/>
      <c r="I21" s="34"/>
      <c r="J21" s="35" t="s">
        <v>11</v>
      </c>
      <c r="K21" s="36" t="s">
        <v>12</v>
      </c>
      <c r="L21" s="37" t="s">
        <v>13</v>
      </c>
      <c r="M21" s="144"/>
      <c r="N21" s="144"/>
      <c r="O21" s="144"/>
      <c r="P21" s="146"/>
      <c r="Q21" s="146"/>
      <c r="R21" s="148"/>
      <c r="S21" s="38"/>
      <c r="T21" s="38"/>
      <c r="U21" s="148"/>
    </row>
    <row r="22" spans="2:32" s="39" customFormat="1" ht="14.25" customHeight="1" x14ac:dyDescent="0.2">
      <c r="B22" s="40">
        <v>44927</v>
      </c>
      <c r="C22" s="49">
        <v>0.37911</v>
      </c>
      <c r="D22" s="49">
        <v>0.38775999999999999</v>
      </c>
      <c r="E22" s="49">
        <v>0.31867000000000001</v>
      </c>
      <c r="F22" s="49">
        <v>1.993E-2</v>
      </c>
      <c r="G22" s="130" t="s">
        <v>22</v>
      </c>
      <c r="H22" s="130" t="s">
        <v>45</v>
      </c>
      <c r="I22" s="50">
        <v>3.465E-2</v>
      </c>
      <c r="J22" s="51">
        <v>0.43369000000000002</v>
      </c>
      <c r="K22" s="52">
        <v>0.44234000000000001</v>
      </c>
      <c r="L22" s="53">
        <v>0.37325000000000003</v>
      </c>
      <c r="M22" s="54">
        <v>5.9999999999999995E-4</v>
      </c>
      <c r="N22" s="54">
        <v>8.4799999999999997E-3</v>
      </c>
      <c r="O22" s="55"/>
      <c r="P22" s="56">
        <v>9.5E-4</v>
      </c>
      <c r="Q22" s="57">
        <v>0</v>
      </c>
      <c r="R22" s="136">
        <v>1.0029999999999999E-2</v>
      </c>
      <c r="S22" s="57">
        <v>0</v>
      </c>
      <c r="T22" s="57">
        <v>0</v>
      </c>
      <c r="U22" s="58">
        <v>0</v>
      </c>
      <c r="V22" s="29"/>
      <c r="W22" s="29"/>
      <c r="X22" s="29"/>
      <c r="Y22" s="41"/>
      <c r="Z22" s="41"/>
      <c r="AA22" s="41"/>
      <c r="AB22" s="29"/>
      <c r="AC22" s="29"/>
      <c r="AD22" s="29"/>
      <c r="AE22" s="29"/>
      <c r="AF22" s="29"/>
    </row>
    <row r="23" spans="2:32" s="29" customFormat="1" ht="14.25" customHeight="1" x14ac:dyDescent="0.2">
      <c r="B23" s="40">
        <f>+B22+31</f>
        <v>44958</v>
      </c>
      <c r="C23" s="59">
        <v>0.38301000000000002</v>
      </c>
      <c r="D23" s="59">
        <v>0.39495000000000002</v>
      </c>
      <c r="E23" s="59">
        <v>0.32804</v>
      </c>
      <c r="F23" s="59">
        <v>1.993E-2</v>
      </c>
      <c r="G23" s="131"/>
      <c r="H23" s="131"/>
      <c r="I23" s="60">
        <v>3.465E-2</v>
      </c>
      <c r="J23" s="61">
        <v>0.43759000000000003</v>
      </c>
      <c r="K23" s="62">
        <v>0.44953000000000004</v>
      </c>
      <c r="L23" s="63">
        <v>0.38262000000000002</v>
      </c>
      <c r="M23" s="64">
        <v>5.9999999999999995E-4</v>
      </c>
      <c r="N23" s="64">
        <v>8.4799999999999997E-3</v>
      </c>
      <c r="O23" s="65"/>
      <c r="P23" s="64">
        <v>9.5E-4</v>
      </c>
      <c r="Q23" s="64">
        <v>0</v>
      </c>
      <c r="R23" s="137"/>
      <c r="S23" s="66">
        <v>0</v>
      </c>
      <c r="T23" s="66">
        <v>0</v>
      </c>
      <c r="U23" s="58">
        <v>0</v>
      </c>
      <c r="Y23" s="41"/>
      <c r="Z23" s="41"/>
      <c r="AA23" s="41"/>
    </row>
    <row r="24" spans="2:32" s="29" customFormat="1" ht="14.25" customHeight="1" x14ac:dyDescent="0.2">
      <c r="B24" s="40">
        <f>+B23+31</f>
        <v>44989</v>
      </c>
      <c r="C24" s="67">
        <v>0.36110999999999999</v>
      </c>
      <c r="D24" s="67">
        <v>0.38680999999999999</v>
      </c>
      <c r="E24" s="67">
        <v>0.31936999999999999</v>
      </c>
      <c r="F24" s="67">
        <v>1.993E-2</v>
      </c>
      <c r="G24" s="132"/>
      <c r="H24" s="132"/>
      <c r="I24" s="68">
        <v>3.465E-2</v>
      </c>
      <c r="J24" s="69">
        <v>0.41569</v>
      </c>
      <c r="K24" s="70">
        <v>0.44139</v>
      </c>
      <c r="L24" s="71">
        <v>0.37395</v>
      </c>
      <c r="M24" s="64">
        <v>5.9999999999999995E-4</v>
      </c>
      <c r="N24" s="64">
        <v>8.4799999999999997E-3</v>
      </c>
      <c r="O24" s="72"/>
      <c r="P24" s="64">
        <v>9.5E-4</v>
      </c>
      <c r="Q24" s="64">
        <v>0</v>
      </c>
      <c r="R24" s="138"/>
      <c r="S24" s="73">
        <v>0</v>
      </c>
      <c r="T24" s="73">
        <v>0</v>
      </c>
      <c r="U24" s="58">
        <v>0</v>
      </c>
      <c r="Y24" s="41"/>
      <c r="Z24" s="41"/>
      <c r="AA24" s="41"/>
    </row>
    <row r="25" spans="2:32" s="29" customFormat="1" ht="14.25" customHeight="1" x14ac:dyDescent="0.2">
      <c r="B25" s="34" t="s">
        <v>14</v>
      </c>
      <c r="C25" s="74" t="s">
        <v>45</v>
      </c>
      <c r="D25" s="74" t="s">
        <v>45</v>
      </c>
      <c r="E25" s="74" t="s">
        <v>45</v>
      </c>
      <c r="F25" s="74" t="s">
        <v>45</v>
      </c>
      <c r="G25" s="75">
        <v>113.09350000000001</v>
      </c>
      <c r="H25" s="75">
        <v>-6.8242000000000003</v>
      </c>
      <c r="I25" s="74" t="s">
        <v>45</v>
      </c>
      <c r="J25" s="112">
        <v>106.2693</v>
      </c>
      <c r="K25" s="113"/>
      <c r="L25" s="114"/>
      <c r="M25" s="76">
        <v>4.6058000000000003</v>
      </c>
      <c r="N25" s="77" t="s">
        <v>45</v>
      </c>
      <c r="O25" s="76">
        <v>20.461199999999998</v>
      </c>
      <c r="P25" s="77" t="s">
        <v>45</v>
      </c>
      <c r="Q25" s="78">
        <v>0</v>
      </c>
      <c r="R25" s="79">
        <v>25.067</v>
      </c>
      <c r="S25" s="74">
        <v>0</v>
      </c>
      <c r="T25" s="74">
        <v>0</v>
      </c>
      <c r="U25" s="80">
        <v>0</v>
      </c>
      <c r="Y25" s="41"/>
      <c r="Z25" s="41"/>
      <c r="AA25" s="41"/>
    </row>
    <row r="26" spans="2:32" s="29" customFormat="1" ht="14.25" customHeight="1" x14ac:dyDescent="0.2">
      <c r="B26" s="34" t="s">
        <v>15</v>
      </c>
      <c r="C26" s="74" t="s">
        <v>45</v>
      </c>
      <c r="D26" s="74" t="s">
        <v>45</v>
      </c>
      <c r="E26" s="74" t="s">
        <v>45</v>
      </c>
      <c r="F26" s="74" t="s">
        <v>45</v>
      </c>
      <c r="G26" s="74" t="s">
        <v>45</v>
      </c>
      <c r="H26" s="74" t="s">
        <v>45</v>
      </c>
      <c r="I26" s="74" t="s">
        <v>45</v>
      </c>
      <c r="J26" s="115">
        <v>0</v>
      </c>
      <c r="K26" s="116"/>
      <c r="L26" s="117"/>
      <c r="M26" s="76">
        <v>28.750599999999999</v>
      </c>
      <c r="N26" s="77" t="s">
        <v>45</v>
      </c>
      <c r="O26" s="74" t="s">
        <v>45</v>
      </c>
      <c r="P26" s="74" t="s">
        <v>45</v>
      </c>
      <c r="Q26" s="74" t="s">
        <v>45</v>
      </c>
      <c r="R26" s="81">
        <v>28.750599999999999</v>
      </c>
      <c r="S26" s="74">
        <v>0</v>
      </c>
      <c r="T26" s="74">
        <v>0</v>
      </c>
      <c r="U26" s="80">
        <v>0</v>
      </c>
      <c r="Y26" s="41"/>
      <c r="Z26" s="41"/>
      <c r="AA26" s="41"/>
    </row>
    <row r="27" spans="2:32" s="18" customFormat="1" ht="25.5" customHeight="1" x14ac:dyDescent="0.2">
      <c r="B27" s="43" t="s">
        <v>16</v>
      </c>
      <c r="C27" s="82"/>
      <c r="D27" s="82"/>
      <c r="E27" s="82"/>
      <c r="F27" s="82"/>
      <c r="G27" s="82"/>
      <c r="H27" s="82"/>
      <c r="I27" s="82"/>
      <c r="J27" s="118" t="s">
        <v>17</v>
      </c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</row>
    <row r="28" spans="2:32" s="18" customFormat="1" ht="15" customHeight="1" x14ac:dyDescent="0.2"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/>
      <c r="S28" s="83"/>
      <c r="T28" s="83"/>
      <c r="U28" s="83"/>
    </row>
    <row r="29" spans="2:32" s="18" customFormat="1" ht="14.25" customHeight="1" x14ac:dyDescent="0.2">
      <c r="B29" s="25" t="s">
        <v>46</v>
      </c>
      <c r="C29" s="85"/>
      <c r="D29" s="85"/>
      <c r="E29" s="85"/>
      <c r="F29" s="85"/>
      <c r="G29" s="85"/>
      <c r="H29" s="85"/>
      <c r="I29" s="85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  <row r="30" spans="2:32" s="29" customFormat="1" ht="23.25" customHeight="1" x14ac:dyDescent="0.2">
      <c r="B30" s="17" t="str">
        <f>+B20</f>
        <v>1 gennaio - 31 marzo 2023</v>
      </c>
      <c r="C30" s="124" t="s">
        <v>38</v>
      </c>
      <c r="D30" s="125"/>
      <c r="E30" s="126"/>
      <c r="F30" s="86" t="s">
        <v>39</v>
      </c>
      <c r="G30" s="86" t="s">
        <v>40</v>
      </c>
      <c r="H30" s="86" t="s">
        <v>41</v>
      </c>
      <c r="I30" s="87" t="s">
        <v>42</v>
      </c>
      <c r="J30" s="127" t="s">
        <v>2</v>
      </c>
      <c r="K30" s="128"/>
      <c r="L30" s="129"/>
      <c r="M30" s="120" t="s">
        <v>3</v>
      </c>
      <c r="N30" s="120" t="s">
        <v>4</v>
      </c>
      <c r="O30" s="120" t="s">
        <v>5</v>
      </c>
      <c r="P30" s="122" t="s">
        <v>6</v>
      </c>
      <c r="Q30" s="122" t="s">
        <v>7</v>
      </c>
      <c r="R30" s="110" t="s">
        <v>8</v>
      </c>
      <c r="S30" s="88" t="s">
        <v>43</v>
      </c>
      <c r="T30" s="88" t="s">
        <v>44</v>
      </c>
      <c r="U30" s="110" t="s">
        <v>9</v>
      </c>
    </row>
    <row r="31" spans="2:32" s="29" customFormat="1" ht="14.25" customHeight="1" x14ac:dyDescent="0.2">
      <c r="B31" s="33" t="s">
        <v>10</v>
      </c>
      <c r="C31" s="86" t="s">
        <v>11</v>
      </c>
      <c r="D31" s="86" t="s">
        <v>12</v>
      </c>
      <c r="E31" s="86" t="s">
        <v>13</v>
      </c>
      <c r="F31" s="89"/>
      <c r="G31" s="89"/>
      <c r="H31" s="89"/>
      <c r="I31" s="89"/>
      <c r="J31" s="90" t="s">
        <v>11</v>
      </c>
      <c r="K31" s="91" t="s">
        <v>12</v>
      </c>
      <c r="L31" s="92" t="s">
        <v>13</v>
      </c>
      <c r="M31" s="121"/>
      <c r="N31" s="121"/>
      <c r="O31" s="121"/>
      <c r="P31" s="123"/>
      <c r="Q31" s="123"/>
      <c r="R31" s="111"/>
      <c r="S31" s="93"/>
      <c r="T31" s="93"/>
      <c r="U31" s="111"/>
    </row>
    <row r="32" spans="2:32" s="39" customFormat="1" ht="14.25" customHeight="1" x14ac:dyDescent="0.2">
      <c r="B32" s="40">
        <f>+B22</f>
        <v>44927</v>
      </c>
      <c r="C32" s="49">
        <v>0.37911</v>
      </c>
      <c r="D32" s="49">
        <v>0.38775999999999999</v>
      </c>
      <c r="E32" s="49">
        <v>0.31867000000000001</v>
      </c>
      <c r="F32" s="49">
        <v>1.993E-2</v>
      </c>
      <c r="G32" s="130" t="s">
        <v>45</v>
      </c>
      <c r="H32" s="130" t="s">
        <v>45</v>
      </c>
      <c r="I32" s="50">
        <v>3.465E-2</v>
      </c>
      <c r="J32" s="51">
        <v>0.43369000000000002</v>
      </c>
      <c r="K32" s="52">
        <v>0.44234000000000001</v>
      </c>
      <c r="L32" s="53">
        <v>0.37325000000000003</v>
      </c>
      <c r="M32" s="54">
        <v>5.9999999999999995E-4</v>
      </c>
      <c r="N32" s="54">
        <v>8.4799999999999997E-3</v>
      </c>
      <c r="O32" s="55"/>
      <c r="P32" s="56">
        <v>9.5E-4</v>
      </c>
      <c r="Q32" s="57">
        <v>0</v>
      </c>
      <c r="R32" s="136">
        <v>1.0029999999999999E-2</v>
      </c>
      <c r="S32" s="57">
        <v>0</v>
      </c>
      <c r="T32" s="57">
        <v>0</v>
      </c>
      <c r="U32" s="58">
        <v>0</v>
      </c>
      <c r="V32" s="29"/>
      <c r="W32" s="29"/>
      <c r="X32" s="41"/>
      <c r="Y32" s="41"/>
      <c r="Z32" s="41"/>
      <c r="AA32" s="29"/>
      <c r="AB32" s="29"/>
      <c r="AC32" s="29"/>
      <c r="AD32" s="29"/>
      <c r="AE32" s="29"/>
      <c r="AF32" s="29"/>
    </row>
    <row r="33" spans="2:32" s="29" customFormat="1" ht="14.25" customHeight="1" x14ac:dyDescent="0.2">
      <c r="B33" s="40">
        <f>+B23</f>
        <v>44958</v>
      </c>
      <c r="C33" s="49">
        <v>0.38301000000000002</v>
      </c>
      <c r="D33" s="49">
        <v>0.39495000000000002</v>
      </c>
      <c r="E33" s="49">
        <v>0.32804</v>
      </c>
      <c r="F33" s="49">
        <v>1.993E-2</v>
      </c>
      <c r="G33" s="131"/>
      <c r="H33" s="131"/>
      <c r="I33" s="60">
        <v>3.465E-2</v>
      </c>
      <c r="J33" s="61">
        <v>0.43759000000000003</v>
      </c>
      <c r="K33" s="62">
        <v>0.44953000000000004</v>
      </c>
      <c r="L33" s="63">
        <v>0.38262000000000002</v>
      </c>
      <c r="M33" s="64">
        <v>5.9999999999999995E-4</v>
      </c>
      <c r="N33" s="64">
        <v>8.4799999999999997E-3</v>
      </c>
      <c r="O33" s="65"/>
      <c r="P33" s="64">
        <v>9.5E-4</v>
      </c>
      <c r="Q33" s="64">
        <v>0</v>
      </c>
      <c r="R33" s="137"/>
      <c r="S33" s="66">
        <v>0</v>
      </c>
      <c r="T33" s="66">
        <v>0</v>
      </c>
      <c r="U33" s="58">
        <v>0</v>
      </c>
      <c r="X33" s="41"/>
      <c r="Y33" s="41"/>
      <c r="Z33" s="41"/>
    </row>
    <row r="34" spans="2:32" s="29" customFormat="1" ht="14.25" customHeight="1" x14ac:dyDescent="0.2">
      <c r="B34" s="40">
        <f>+B24</f>
        <v>44989</v>
      </c>
      <c r="C34" s="49">
        <v>0.36110999999999999</v>
      </c>
      <c r="D34" s="49">
        <v>0.38680999999999999</v>
      </c>
      <c r="E34" s="49">
        <v>0.31936999999999999</v>
      </c>
      <c r="F34" s="49">
        <v>1.993E-2</v>
      </c>
      <c r="G34" s="132"/>
      <c r="H34" s="132"/>
      <c r="I34" s="68">
        <v>3.465E-2</v>
      </c>
      <c r="J34" s="69">
        <v>0.41569</v>
      </c>
      <c r="K34" s="70">
        <v>0.44139</v>
      </c>
      <c r="L34" s="71">
        <v>0.37395</v>
      </c>
      <c r="M34" s="64">
        <v>5.9999999999999995E-4</v>
      </c>
      <c r="N34" s="64">
        <v>8.4799999999999997E-3</v>
      </c>
      <c r="O34" s="72"/>
      <c r="P34" s="64">
        <v>9.5E-4</v>
      </c>
      <c r="Q34" s="64">
        <v>0</v>
      </c>
      <c r="R34" s="138"/>
      <c r="S34" s="73">
        <v>0</v>
      </c>
      <c r="T34" s="73">
        <v>0</v>
      </c>
      <c r="U34" s="58">
        <v>0</v>
      </c>
      <c r="X34" s="41"/>
      <c r="Y34" s="41"/>
      <c r="Z34" s="41"/>
    </row>
    <row r="35" spans="2:32" s="29" customFormat="1" ht="14.25" customHeight="1" x14ac:dyDescent="0.2">
      <c r="B35" s="34" t="s">
        <v>14</v>
      </c>
      <c r="C35" s="74" t="s">
        <v>45</v>
      </c>
      <c r="D35" s="74" t="s">
        <v>45</v>
      </c>
      <c r="E35" s="74" t="s">
        <v>45</v>
      </c>
      <c r="F35" s="74" t="s">
        <v>45</v>
      </c>
      <c r="G35" s="75">
        <v>113.09350000000001</v>
      </c>
      <c r="H35" s="75">
        <v>-6.8242000000000003</v>
      </c>
      <c r="I35" s="74" t="s">
        <v>45</v>
      </c>
      <c r="J35" s="112">
        <v>106.2693</v>
      </c>
      <c r="K35" s="113"/>
      <c r="L35" s="114"/>
      <c r="M35" s="76">
        <v>4.6058000000000003</v>
      </c>
      <c r="N35" s="77" t="s">
        <v>45</v>
      </c>
      <c r="O35" s="76">
        <v>20.461199999999998</v>
      </c>
      <c r="P35" s="74" t="s">
        <v>45</v>
      </c>
      <c r="Q35" s="78">
        <v>0</v>
      </c>
      <c r="R35" s="79">
        <v>25.067</v>
      </c>
      <c r="S35" s="78">
        <v>0</v>
      </c>
      <c r="T35" s="78">
        <v>0</v>
      </c>
      <c r="U35" s="80">
        <v>0</v>
      </c>
      <c r="X35" s="41"/>
      <c r="Y35" s="41"/>
      <c r="Z35" s="41"/>
    </row>
    <row r="36" spans="2:32" s="29" customFormat="1" ht="14.25" customHeight="1" x14ac:dyDescent="0.2">
      <c r="B36" s="34" t="s">
        <v>15</v>
      </c>
      <c r="C36" s="74" t="s">
        <v>45</v>
      </c>
      <c r="D36" s="74" t="s">
        <v>45</v>
      </c>
      <c r="E36" s="74" t="s">
        <v>45</v>
      </c>
      <c r="F36" s="74" t="s">
        <v>45</v>
      </c>
      <c r="G36" s="74" t="s">
        <v>45</v>
      </c>
      <c r="H36" s="74" t="s">
        <v>45</v>
      </c>
      <c r="I36" s="74" t="s">
        <v>45</v>
      </c>
      <c r="J36" s="115"/>
      <c r="K36" s="116"/>
      <c r="L36" s="117"/>
      <c r="M36" s="94">
        <v>27.229399999999998</v>
      </c>
      <c r="N36" s="77" t="s">
        <v>45</v>
      </c>
      <c r="O36" s="74" t="s">
        <v>45</v>
      </c>
      <c r="P36" s="74" t="s">
        <v>45</v>
      </c>
      <c r="Q36" s="74" t="s">
        <v>45</v>
      </c>
      <c r="R36" s="79">
        <v>27.229399999999998</v>
      </c>
      <c r="S36" s="74">
        <v>0</v>
      </c>
      <c r="T36" s="74">
        <v>0</v>
      </c>
      <c r="U36" s="80">
        <v>0</v>
      </c>
      <c r="X36" s="41"/>
      <c r="Y36" s="41"/>
      <c r="Z36" s="41"/>
    </row>
    <row r="37" spans="2:32" s="18" customFormat="1" ht="25.5" customHeight="1" x14ac:dyDescent="0.2">
      <c r="B37" s="43" t="s">
        <v>16</v>
      </c>
      <c r="C37" s="82"/>
      <c r="D37" s="82"/>
      <c r="E37" s="82"/>
      <c r="F37" s="82"/>
      <c r="G37" s="82"/>
      <c r="H37" s="82"/>
      <c r="I37" s="82"/>
      <c r="J37" s="118" t="s">
        <v>17</v>
      </c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9"/>
    </row>
    <row r="38" spans="2:32" s="18" customFormat="1" ht="15" customHeight="1" x14ac:dyDescent="0.2"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4"/>
      <c r="S38" s="83"/>
      <c r="T38" s="83"/>
      <c r="U38" s="83"/>
    </row>
    <row r="39" spans="2:32" s="18" customFormat="1" ht="14.25" customHeight="1" x14ac:dyDescent="0.2">
      <c r="B39" s="25" t="s">
        <v>47</v>
      </c>
      <c r="C39" s="85"/>
      <c r="D39" s="85"/>
      <c r="E39" s="85"/>
      <c r="F39" s="85"/>
      <c r="G39" s="85"/>
      <c r="H39" s="85"/>
      <c r="I39" s="85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</row>
    <row r="40" spans="2:32" s="29" customFormat="1" ht="23.25" customHeight="1" x14ac:dyDescent="0.2">
      <c r="B40" s="17" t="str">
        <f>+B30</f>
        <v>1 gennaio - 31 marzo 2023</v>
      </c>
      <c r="C40" s="124" t="s">
        <v>38</v>
      </c>
      <c r="D40" s="125"/>
      <c r="E40" s="126"/>
      <c r="F40" s="86" t="s">
        <v>39</v>
      </c>
      <c r="G40" s="86" t="s">
        <v>40</v>
      </c>
      <c r="H40" s="86" t="s">
        <v>41</v>
      </c>
      <c r="I40" s="87" t="s">
        <v>42</v>
      </c>
      <c r="J40" s="127" t="s">
        <v>2</v>
      </c>
      <c r="K40" s="128"/>
      <c r="L40" s="129"/>
      <c r="M40" s="120" t="s">
        <v>3</v>
      </c>
      <c r="N40" s="120" t="s">
        <v>4</v>
      </c>
      <c r="O40" s="120" t="s">
        <v>5</v>
      </c>
      <c r="P40" s="122" t="s">
        <v>6</v>
      </c>
      <c r="Q40" s="122" t="s">
        <v>7</v>
      </c>
      <c r="R40" s="110" t="s">
        <v>8</v>
      </c>
      <c r="S40" s="88" t="s">
        <v>43</v>
      </c>
      <c r="T40" s="88" t="s">
        <v>44</v>
      </c>
      <c r="U40" s="110" t="s">
        <v>9</v>
      </c>
    </row>
    <row r="41" spans="2:32" s="29" customFormat="1" ht="14.25" customHeight="1" x14ac:dyDescent="0.2">
      <c r="B41" s="33" t="s">
        <v>10</v>
      </c>
      <c r="C41" s="86" t="s">
        <v>11</v>
      </c>
      <c r="D41" s="86" t="s">
        <v>12</v>
      </c>
      <c r="E41" s="86" t="s">
        <v>13</v>
      </c>
      <c r="F41" s="89"/>
      <c r="G41" s="89"/>
      <c r="H41" s="89"/>
      <c r="I41" s="89"/>
      <c r="J41" s="90" t="s">
        <v>11</v>
      </c>
      <c r="K41" s="91" t="s">
        <v>12</v>
      </c>
      <c r="L41" s="92" t="s">
        <v>13</v>
      </c>
      <c r="M41" s="121"/>
      <c r="N41" s="121"/>
      <c r="O41" s="121"/>
      <c r="P41" s="123"/>
      <c r="Q41" s="123"/>
      <c r="R41" s="111"/>
      <c r="S41" s="93"/>
      <c r="T41" s="93"/>
      <c r="U41" s="111"/>
    </row>
    <row r="42" spans="2:32" s="39" customFormat="1" ht="14.25" customHeight="1" x14ac:dyDescent="0.2">
      <c r="B42" s="40">
        <f>+B32</f>
        <v>44927</v>
      </c>
      <c r="C42" s="49">
        <v>0.37911</v>
      </c>
      <c r="D42" s="49">
        <v>0.38775999999999999</v>
      </c>
      <c r="E42" s="49">
        <v>0.31867000000000001</v>
      </c>
      <c r="F42" s="49">
        <v>1.993E-2</v>
      </c>
      <c r="G42" s="130" t="s">
        <v>45</v>
      </c>
      <c r="H42" s="130" t="s">
        <v>45</v>
      </c>
      <c r="I42" s="50">
        <v>3.465E-2</v>
      </c>
      <c r="J42" s="51">
        <v>0.43369000000000002</v>
      </c>
      <c r="K42" s="52">
        <v>0.44234000000000001</v>
      </c>
      <c r="L42" s="53">
        <v>0.37325000000000003</v>
      </c>
      <c r="M42" s="54">
        <v>5.9999999999999995E-4</v>
      </c>
      <c r="N42" s="54">
        <v>8.4799999999999997E-3</v>
      </c>
      <c r="O42" s="55"/>
      <c r="P42" s="56">
        <v>9.5E-4</v>
      </c>
      <c r="Q42" s="57">
        <v>0</v>
      </c>
      <c r="R42" s="136">
        <v>1.0029999999999999E-2</v>
      </c>
      <c r="S42" s="95">
        <v>0</v>
      </c>
      <c r="T42" s="95">
        <v>0</v>
      </c>
      <c r="U42" s="58">
        <v>0</v>
      </c>
      <c r="V42" s="29"/>
      <c r="W42" s="29"/>
      <c r="X42" s="44"/>
      <c r="Y42" s="44"/>
      <c r="Z42" s="44"/>
      <c r="AA42" s="29"/>
      <c r="AB42" s="29"/>
      <c r="AC42" s="29"/>
      <c r="AD42" s="29"/>
      <c r="AE42" s="29"/>
      <c r="AF42" s="29"/>
    </row>
    <row r="43" spans="2:32" s="29" customFormat="1" ht="14.25" customHeight="1" x14ac:dyDescent="0.2">
      <c r="B43" s="40">
        <f>+B33</f>
        <v>44958</v>
      </c>
      <c r="C43" s="49">
        <v>0.38301000000000002</v>
      </c>
      <c r="D43" s="49">
        <v>0.39495000000000002</v>
      </c>
      <c r="E43" s="49">
        <v>0.32804</v>
      </c>
      <c r="F43" s="49">
        <v>1.993E-2</v>
      </c>
      <c r="G43" s="131"/>
      <c r="H43" s="131"/>
      <c r="I43" s="50">
        <v>3.465E-2</v>
      </c>
      <c r="J43" s="61">
        <v>0.43759000000000003</v>
      </c>
      <c r="K43" s="62">
        <v>0.44953000000000004</v>
      </c>
      <c r="L43" s="63">
        <v>0.38262000000000002</v>
      </c>
      <c r="M43" s="64">
        <v>5.9999999999999995E-4</v>
      </c>
      <c r="N43" s="64">
        <v>8.4799999999999997E-3</v>
      </c>
      <c r="O43" s="65"/>
      <c r="P43" s="64">
        <v>9.5E-4</v>
      </c>
      <c r="Q43" s="64">
        <v>0</v>
      </c>
      <c r="R43" s="137"/>
      <c r="S43" s="96">
        <v>0</v>
      </c>
      <c r="T43" s="96">
        <v>0</v>
      </c>
      <c r="U43" s="58">
        <v>0</v>
      </c>
      <c r="X43" s="44"/>
      <c r="Y43" s="44"/>
      <c r="Z43" s="44"/>
    </row>
    <row r="44" spans="2:32" s="29" customFormat="1" ht="14.25" customHeight="1" x14ac:dyDescent="0.2">
      <c r="B44" s="40">
        <f>+B34</f>
        <v>44989</v>
      </c>
      <c r="C44" s="49">
        <v>0.36110999999999999</v>
      </c>
      <c r="D44" s="49">
        <v>0.38680999999999999</v>
      </c>
      <c r="E44" s="49">
        <v>0.31936999999999999</v>
      </c>
      <c r="F44" s="49">
        <v>1.993E-2</v>
      </c>
      <c r="G44" s="132"/>
      <c r="H44" s="132"/>
      <c r="I44" s="50">
        <v>3.465E-2</v>
      </c>
      <c r="J44" s="69">
        <v>0.41569</v>
      </c>
      <c r="K44" s="70">
        <v>0.44139</v>
      </c>
      <c r="L44" s="71">
        <v>0.37395</v>
      </c>
      <c r="M44" s="64">
        <v>5.9999999999999995E-4</v>
      </c>
      <c r="N44" s="64">
        <v>8.4799999999999997E-3</v>
      </c>
      <c r="O44" s="72"/>
      <c r="P44" s="64">
        <v>9.5E-4</v>
      </c>
      <c r="Q44" s="64">
        <v>0</v>
      </c>
      <c r="R44" s="138"/>
      <c r="S44" s="97">
        <v>0</v>
      </c>
      <c r="T44" s="97">
        <v>0</v>
      </c>
      <c r="U44" s="58">
        <v>0</v>
      </c>
      <c r="X44" s="44"/>
      <c r="Y44" s="44"/>
      <c r="Z44" s="44"/>
    </row>
    <row r="45" spans="2:32" s="29" customFormat="1" ht="14.25" customHeight="1" x14ac:dyDescent="0.2">
      <c r="B45" s="34" t="s">
        <v>14</v>
      </c>
      <c r="C45" s="74" t="s">
        <v>45</v>
      </c>
      <c r="D45" s="74" t="s">
        <v>45</v>
      </c>
      <c r="E45" s="74" t="s">
        <v>45</v>
      </c>
      <c r="F45" s="74" t="s">
        <v>45</v>
      </c>
      <c r="G45" s="75">
        <v>113.09350000000001</v>
      </c>
      <c r="H45" s="75">
        <v>-6.8242000000000003</v>
      </c>
      <c r="I45" s="74" t="s">
        <v>45</v>
      </c>
      <c r="J45" s="112">
        <v>106.2693</v>
      </c>
      <c r="K45" s="113"/>
      <c r="L45" s="114"/>
      <c r="M45" s="76">
        <v>4.6058000000000003</v>
      </c>
      <c r="N45" s="77" t="s">
        <v>45</v>
      </c>
      <c r="O45" s="76">
        <v>20.461199999999998</v>
      </c>
      <c r="P45" s="74" t="s">
        <v>45</v>
      </c>
      <c r="Q45" s="78">
        <v>0</v>
      </c>
      <c r="R45" s="79">
        <v>25.067</v>
      </c>
      <c r="S45" s="98">
        <v>0</v>
      </c>
      <c r="T45" s="98">
        <v>0</v>
      </c>
      <c r="U45" s="80">
        <v>0</v>
      </c>
      <c r="X45" s="44"/>
      <c r="Y45" s="44"/>
      <c r="Z45" s="44"/>
    </row>
    <row r="46" spans="2:32" s="29" customFormat="1" ht="14.25" customHeight="1" x14ac:dyDescent="0.2">
      <c r="B46" s="34" t="s">
        <v>15</v>
      </c>
      <c r="C46" s="74" t="s">
        <v>45</v>
      </c>
      <c r="D46" s="74" t="s">
        <v>45</v>
      </c>
      <c r="E46" s="74" t="s">
        <v>45</v>
      </c>
      <c r="F46" s="74" t="s">
        <v>45</v>
      </c>
      <c r="G46" s="74" t="s">
        <v>45</v>
      </c>
      <c r="H46" s="74" t="s">
        <v>45</v>
      </c>
      <c r="I46" s="74" t="s">
        <v>45</v>
      </c>
      <c r="J46" s="115"/>
      <c r="K46" s="116"/>
      <c r="L46" s="117"/>
      <c r="M46" s="76">
        <v>30.271799999999999</v>
      </c>
      <c r="N46" s="77" t="s">
        <v>45</v>
      </c>
      <c r="O46" s="74" t="s">
        <v>45</v>
      </c>
      <c r="P46" s="74" t="s">
        <v>45</v>
      </c>
      <c r="Q46" s="74" t="s">
        <v>45</v>
      </c>
      <c r="R46" s="79">
        <v>30.271799999999999</v>
      </c>
      <c r="S46" s="74">
        <v>0</v>
      </c>
      <c r="T46" s="74">
        <v>0</v>
      </c>
      <c r="U46" s="80">
        <v>0</v>
      </c>
      <c r="X46" s="44"/>
      <c r="Y46" s="44"/>
      <c r="Z46" s="44"/>
    </row>
    <row r="47" spans="2:32" s="18" customFormat="1" ht="25.5" customHeight="1" x14ac:dyDescent="0.2">
      <c r="B47" s="43" t="s">
        <v>16</v>
      </c>
      <c r="C47" s="82"/>
      <c r="D47" s="82"/>
      <c r="E47" s="82"/>
      <c r="F47" s="82"/>
      <c r="G47" s="82"/>
      <c r="H47" s="82"/>
      <c r="I47" s="82"/>
      <c r="J47" s="118" t="s">
        <v>17</v>
      </c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9"/>
    </row>
    <row r="48" spans="2:32" s="18" customFormat="1" ht="15" customHeight="1" x14ac:dyDescent="0.2"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</row>
    <row r="49" spans="2:32" s="18" customFormat="1" ht="15" customHeight="1" x14ac:dyDescent="0.2">
      <c r="B49" s="25" t="s">
        <v>51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</row>
    <row r="50" spans="2:32" s="18" customFormat="1" ht="15" customHeight="1" x14ac:dyDescent="0.2">
      <c r="B50" s="17" t="str">
        <f>+B40</f>
        <v>1 gennaio - 31 marzo 2023</v>
      </c>
      <c r="C50" s="124" t="s">
        <v>38</v>
      </c>
      <c r="D50" s="125"/>
      <c r="E50" s="126"/>
      <c r="F50" s="86" t="s">
        <v>39</v>
      </c>
      <c r="G50" s="86" t="s">
        <v>40</v>
      </c>
      <c r="H50" s="86" t="s">
        <v>41</v>
      </c>
      <c r="I50" s="87" t="s">
        <v>42</v>
      </c>
      <c r="J50" s="127" t="s">
        <v>2</v>
      </c>
      <c r="K50" s="128"/>
      <c r="L50" s="129"/>
      <c r="M50" s="120" t="s">
        <v>3</v>
      </c>
      <c r="N50" s="120" t="s">
        <v>4</v>
      </c>
      <c r="O50" s="120" t="s">
        <v>5</v>
      </c>
      <c r="P50" s="122" t="s">
        <v>6</v>
      </c>
      <c r="Q50" s="122" t="s">
        <v>7</v>
      </c>
      <c r="R50" s="110" t="s">
        <v>8</v>
      </c>
      <c r="S50" s="88" t="s">
        <v>43</v>
      </c>
      <c r="T50" s="88" t="s">
        <v>44</v>
      </c>
      <c r="U50" s="110" t="s">
        <v>9</v>
      </c>
    </row>
    <row r="51" spans="2:32" s="18" customFormat="1" ht="15" customHeight="1" x14ac:dyDescent="0.2">
      <c r="B51" s="33" t="s">
        <v>10</v>
      </c>
      <c r="C51" s="86" t="s">
        <v>11</v>
      </c>
      <c r="D51" s="86" t="s">
        <v>12</v>
      </c>
      <c r="E51" s="86" t="s">
        <v>13</v>
      </c>
      <c r="F51" s="89"/>
      <c r="G51" s="89"/>
      <c r="H51" s="89"/>
      <c r="I51" s="89"/>
      <c r="J51" s="90" t="s">
        <v>11</v>
      </c>
      <c r="K51" s="91" t="s">
        <v>12</v>
      </c>
      <c r="L51" s="92" t="s">
        <v>13</v>
      </c>
      <c r="M51" s="121"/>
      <c r="N51" s="121"/>
      <c r="O51" s="121"/>
      <c r="P51" s="123"/>
      <c r="Q51" s="123"/>
      <c r="R51" s="111"/>
      <c r="S51" s="93"/>
      <c r="T51" s="93"/>
      <c r="U51" s="111"/>
    </row>
    <row r="52" spans="2:32" s="18" customFormat="1" ht="15" customHeight="1" x14ac:dyDescent="0.2">
      <c r="B52" s="40">
        <f>+B42</f>
        <v>44927</v>
      </c>
      <c r="C52" s="49">
        <v>0.37911</v>
      </c>
      <c r="D52" s="49">
        <v>0.38775999999999999</v>
      </c>
      <c r="E52" s="49">
        <v>0.31867000000000001</v>
      </c>
      <c r="F52" s="49">
        <v>1.993E-2</v>
      </c>
      <c r="G52" s="130" t="s">
        <v>45</v>
      </c>
      <c r="H52" s="130" t="s">
        <v>45</v>
      </c>
      <c r="I52" s="50">
        <v>3.465E-2</v>
      </c>
      <c r="J52" s="51">
        <v>0.43369000000000002</v>
      </c>
      <c r="K52" s="52">
        <v>0.44234000000000001</v>
      </c>
      <c r="L52" s="53">
        <v>0.37325000000000003</v>
      </c>
      <c r="M52" s="54">
        <v>5.9999999999999995E-4</v>
      </c>
      <c r="N52" s="54">
        <v>8.4799999999999997E-3</v>
      </c>
      <c r="O52" s="55"/>
      <c r="P52" s="56">
        <v>9.5E-4</v>
      </c>
      <c r="Q52" s="57">
        <v>0</v>
      </c>
      <c r="R52" s="136">
        <v>1.0029999999999999E-2</v>
      </c>
      <c r="S52" s="95">
        <v>0</v>
      </c>
      <c r="T52" s="95">
        <v>0</v>
      </c>
      <c r="U52" s="58">
        <v>0</v>
      </c>
    </row>
    <row r="53" spans="2:32" s="18" customFormat="1" ht="15" customHeight="1" x14ac:dyDescent="0.2">
      <c r="B53" s="40">
        <f>+B43</f>
        <v>44958</v>
      </c>
      <c r="C53" s="49">
        <v>0.38301000000000002</v>
      </c>
      <c r="D53" s="49">
        <v>0.39495000000000002</v>
      </c>
      <c r="E53" s="49">
        <v>0.32804</v>
      </c>
      <c r="F53" s="49">
        <v>1.993E-2</v>
      </c>
      <c r="G53" s="131"/>
      <c r="H53" s="131"/>
      <c r="I53" s="50">
        <v>3.465E-2</v>
      </c>
      <c r="J53" s="61">
        <v>0.43759000000000003</v>
      </c>
      <c r="K53" s="62">
        <v>0.44953000000000004</v>
      </c>
      <c r="L53" s="63">
        <v>0.38262000000000002</v>
      </c>
      <c r="M53" s="64">
        <v>5.9999999999999995E-4</v>
      </c>
      <c r="N53" s="64">
        <v>8.4799999999999997E-3</v>
      </c>
      <c r="O53" s="65"/>
      <c r="P53" s="64">
        <v>9.5E-4</v>
      </c>
      <c r="Q53" s="64">
        <v>0</v>
      </c>
      <c r="R53" s="137"/>
      <c r="S53" s="96">
        <v>0</v>
      </c>
      <c r="T53" s="96">
        <v>0</v>
      </c>
      <c r="U53" s="58">
        <v>0</v>
      </c>
    </row>
    <row r="54" spans="2:32" s="18" customFormat="1" ht="15" customHeight="1" x14ac:dyDescent="0.2">
      <c r="B54" s="40">
        <f>+B44</f>
        <v>44989</v>
      </c>
      <c r="C54" s="49">
        <v>0.36110999999999999</v>
      </c>
      <c r="D54" s="49">
        <v>0.38680999999999999</v>
      </c>
      <c r="E54" s="49">
        <v>0.31936999999999999</v>
      </c>
      <c r="F54" s="49">
        <v>1.993E-2</v>
      </c>
      <c r="G54" s="132"/>
      <c r="H54" s="132"/>
      <c r="I54" s="50">
        <v>3.465E-2</v>
      </c>
      <c r="J54" s="69">
        <v>0.41569</v>
      </c>
      <c r="K54" s="70">
        <v>0.44139</v>
      </c>
      <c r="L54" s="71">
        <v>0.37395</v>
      </c>
      <c r="M54" s="64">
        <v>5.9999999999999995E-4</v>
      </c>
      <c r="N54" s="64">
        <v>8.4799999999999997E-3</v>
      </c>
      <c r="O54" s="72"/>
      <c r="P54" s="64">
        <v>9.5E-4</v>
      </c>
      <c r="Q54" s="64">
        <v>0</v>
      </c>
      <c r="R54" s="138"/>
      <c r="S54" s="97">
        <v>0</v>
      </c>
      <c r="T54" s="97">
        <v>0</v>
      </c>
      <c r="U54" s="58">
        <v>0</v>
      </c>
    </row>
    <row r="55" spans="2:32" s="18" customFormat="1" ht="15" customHeight="1" x14ac:dyDescent="0.2">
      <c r="B55" s="34" t="s">
        <v>14</v>
      </c>
      <c r="C55" s="74" t="s">
        <v>45</v>
      </c>
      <c r="D55" s="74" t="s">
        <v>45</v>
      </c>
      <c r="E55" s="74" t="s">
        <v>45</v>
      </c>
      <c r="F55" s="74" t="s">
        <v>45</v>
      </c>
      <c r="G55" s="75">
        <v>113.09350000000001</v>
      </c>
      <c r="H55" s="75">
        <v>-6.8242000000000003</v>
      </c>
      <c r="I55" s="74" t="s">
        <v>45</v>
      </c>
      <c r="J55" s="112">
        <v>106.2693</v>
      </c>
      <c r="K55" s="113"/>
      <c r="L55" s="114"/>
      <c r="M55" s="76">
        <v>5.0663999999999998</v>
      </c>
      <c r="N55" s="77" t="s">
        <v>45</v>
      </c>
      <c r="O55" s="76">
        <v>20.461199999999998</v>
      </c>
      <c r="P55" s="74" t="s">
        <v>45</v>
      </c>
      <c r="Q55" s="78">
        <v>0</v>
      </c>
      <c r="R55" s="79">
        <v>25.5276</v>
      </c>
      <c r="S55" s="98">
        <v>0</v>
      </c>
      <c r="T55" s="98">
        <v>0</v>
      </c>
      <c r="U55" s="80">
        <v>0</v>
      </c>
    </row>
    <row r="56" spans="2:32" s="18" customFormat="1" ht="15" customHeight="1" x14ac:dyDescent="0.2">
      <c r="B56" s="34" t="s">
        <v>15</v>
      </c>
      <c r="C56" s="74" t="s">
        <v>45</v>
      </c>
      <c r="D56" s="74" t="s">
        <v>45</v>
      </c>
      <c r="E56" s="74" t="s">
        <v>45</v>
      </c>
      <c r="F56" s="74" t="s">
        <v>45</v>
      </c>
      <c r="G56" s="74" t="s">
        <v>45</v>
      </c>
      <c r="H56" s="74" t="s">
        <v>45</v>
      </c>
      <c r="I56" s="74" t="s">
        <v>45</v>
      </c>
      <c r="J56" s="115"/>
      <c r="K56" s="116"/>
      <c r="L56" s="117"/>
      <c r="M56" s="76">
        <v>30.271799999999999</v>
      </c>
      <c r="N56" s="77" t="s">
        <v>45</v>
      </c>
      <c r="O56" s="74" t="s">
        <v>45</v>
      </c>
      <c r="P56" s="74" t="s">
        <v>45</v>
      </c>
      <c r="Q56" s="74" t="s">
        <v>45</v>
      </c>
      <c r="R56" s="79">
        <v>30.271799999999999</v>
      </c>
      <c r="S56" s="74">
        <v>0</v>
      </c>
      <c r="T56" s="74">
        <v>0</v>
      </c>
      <c r="U56" s="80">
        <v>0</v>
      </c>
    </row>
    <row r="57" spans="2:32" s="18" customFormat="1" ht="15" customHeight="1" x14ac:dyDescent="0.2">
      <c r="B57" s="43" t="s">
        <v>16</v>
      </c>
      <c r="C57" s="82"/>
      <c r="D57" s="82"/>
      <c r="E57" s="82"/>
      <c r="F57" s="82"/>
      <c r="G57" s="82"/>
      <c r="H57" s="82"/>
      <c r="I57" s="82"/>
      <c r="J57" s="118" t="s">
        <v>17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9"/>
    </row>
    <row r="58" spans="2:32" s="18" customFormat="1" ht="15" customHeight="1" x14ac:dyDescent="0.2"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</row>
    <row r="59" spans="2:32" s="18" customFormat="1" ht="15" customHeight="1" x14ac:dyDescent="0.2"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</row>
    <row r="60" spans="2:32" s="18" customFormat="1" ht="15" customHeight="1" x14ac:dyDescent="0.2"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</row>
    <row r="61" spans="2:32" s="18" customFormat="1" ht="14.25" customHeight="1" x14ac:dyDescent="0.2">
      <c r="B61" s="25" t="s">
        <v>52</v>
      </c>
      <c r="C61" s="85"/>
      <c r="D61" s="85"/>
      <c r="E61" s="85"/>
      <c r="F61" s="85"/>
      <c r="G61" s="85"/>
      <c r="H61" s="85"/>
      <c r="I61" s="85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</row>
    <row r="62" spans="2:32" s="29" customFormat="1" ht="23.25" customHeight="1" x14ac:dyDescent="0.2">
      <c r="B62" s="17" t="str">
        <f>+B40</f>
        <v>1 gennaio - 31 marzo 2023</v>
      </c>
      <c r="C62" s="124" t="s">
        <v>38</v>
      </c>
      <c r="D62" s="125"/>
      <c r="E62" s="126"/>
      <c r="F62" s="86" t="s">
        <v>39</v>
      </c>
      <c r="G62" s="86" t="s">
        <v>40</v>
      </c>
      <c r="H62" s="86" t="s">
        <v>41</v>
      </c>
      <c r="I62" s="87" t="s">
        <v>42</v>
      </c>
      <c r="J62" s="127" t="s">
        <v>2</v>
      </c>
      <c r="K62" s="128"/>
      <c r="L62" s="129"/>
      <c r="M62" s="120" t="s">
        <v>3</v>
      </c>
      <c r="N62" s="120" t="s">
        <v>4</v>
      </c>
      <c r="O62" s="120" t="s">
        <v>5</v>
      </c>
      <c r="P62" s="122" t="s">
        <v>6</v>
      </c>
      <c r="Q62" s="122" t="s">
        <v>7</v>
      </c>
      <c r="R62" s="110" t="s">
        <v>8</v>
      </c>
      <c r="S62" s="88" t="s">
        <v>43</v>
      </c>
      <c r="T62" s="88" t="s">
        <v>44</v>
      </c>
      <c r="U62" s="110" t="s">
        <v>9</v>
      </c>
    </row>
    <row r="63" spans="2:32" s="29" customFormat="1" ht="14.25" customHeight="1" x14ac:dyDescent="0.2">
      <c r="B63" s="33" t="s">
        <v>10</v>
      </c>
      <c r="C63" s="86" t="s">
        <v>11</v>
      </c>
      <c r="D63" s="86" t="s">
        <v>12</v>
      </c>
      <c r="E63" s="86" t="s">
        <v>13</v>
      </c>
      <c r="F63" s="99"/>
      <c r="G63" s="99"/>
      <c r="H63" s="99"/>
      <c r="I63" s="99"/>
      <c r="J63" s="90" t="s">
        <v>11</v>
      </c>
      <c r="K63" s="91" t="s">
        <v>12</v>
      </c>
      <c r="L63" s="92" t="s">
        <v>13</v>
      </c>
      <c r="M63" s="121"/>
      <c r="N63" s="121"/>
      <c r="O63" s="121"/>
      <c r="P63" s="123"/>
      <c r="Q63" s="123"/>
      <c r="R63" s="111"/>
      <c r="S63" s="93"/>
      <c r="T63" s="93"/>
      <c r="U63" s="111"/>
    </row>
    <row r="64" spans="2:32" s="39" customFormat="1" ht="14.25" customHeight="1" x14ac:dyDescent="0.2">
      <c r="B64" s="40">
        <f t="shared" ref="B64:B66" si="0">+B42</f>
        <v>44927</v>
      </c>
      <c r="C64" s="49">
        <v>0.37911</v>
      </c>
      <c r="D64" s="49">
        <v>0.38775999999999999</v>
      </c>
      <c r="E64" s="49">
        <v>0.31867000000000001</v>
      </c>
      <c r="F64" s="49">
        <v>1.993E-2</v>
      </c>
      <c r="G64" s="130" t="s">
        <v>45</v>
      </c>
      <c r="H64" s="130" t="s">
        <v>45</v>
      </c>
      <c r="I64" s="50">
        <v>3.465E-2</v>
      </c>
      <c r="J64" s="51">
        <v>0.43369000000000002</v>
      </c>
      <c r="K64" s="52">
        <v>0.44234000000000001</v>
      </c>
      <c r="L64" s="53">
        <v>0.37325000000000003</v>
      </c>
      <c r="M64" s="56">
        <v>5.9999999999999995E-4</v>
      </c>
      <c r="N64" s="54">
        <v>8.4799999999999997E-3</v>
      </c>
      <c r="O64" s="55"/>
      <c r="P64" s="56">
        <v>9.5E-4</v>
      </c>
      <c r="Q64" s="56">
        <v>0</v>
      </c>
      <c r="R64" s="136">
        <v>1.0029999999999999E-2</v>
      </c>
      <c r="S64" s="95">
        <v>2.8590000000000001E-2</v>
      </c>
      <c r="T64" s="95">
        <v>4.7810000000000005E-3</v>
      </c>
      <c r="U64" s="58">
        <v>3.3370999999999998E-2</v>
      </c>
      <c r="V64" s="29"/>
      <c r="W64" s="29"/>
      <c r="X64" s="29"/>
      <c r="Y64" s="29"/>
      <c r="Z64" s="44"/>
      <c r="AA64" s="29"/>
      <c r="AB64" s="29"/>
      <c r="AC64" s="29"/>
      <c r="AD64" s="29"/>
      <c r="AE64" s="29"/>
      <c r="AF64" s="29"/>
    </row>
    <row r="65" spans="1:26" s="29" customFormat="1" ht="14.25" customHeight="1" x14ac:dyDescent="0.2">
      <c r="B65" s="40">
        <f t="shared" si="0"/>
        <v>44958</v>
      </c>
      <c r="C65" s="49">
        <v>0.38301000000000002</v>
      </c>
      <c r="D65" s="49">
        <v>0.39495000000000002</v>
      </c>
      <c r="E65" s="49">
        <v>0.32804</v>
      </c>
      <c r="F65" s="49">
        <v>1.993E-2</v>
      </c>
      <c r="G65" s="131"/>
      <c r="H65" s="131"/>
      <c r="I65" s="60">
        <v>3.465E-2</v>
      </c>
      <c r="J65" s="61">
        <v>0.43759000000000003</v>
      </c>
      <c r="K65" s="62">
        <v>0.44953000000000004</v>
      </c>
      <c r="L65" s="63">
        <v>0.38262000000000002</v>
      </c>
      <c r="M65" s="64">
        <v>5.9999999999999995E-4</v>
      </c>
      <c r="N65" s="64">
        <v>8.4799999999999997E-3</v>
      </c>
      <c r="O65" s="65"/>
      <c r="P65" s="64">
        <v>9.5E-4</v>
      </c>
      <c r="Q65" s="64">
        <v>0</v>
      </c>
      <c r="R65" s="137"/>
      <c r="S65" s="96">
        <v>2.8590000000000001E-2</v>
      </c>
      <c r="T65" s="96">
        <v>4.7810000000000005E-3</v>
      </c>
      <c r="U65" s="58">
        <v>3.3370999999999998E-2</v>
      </c>
      <c r="Z65" s="44"/>
    </row>
    <row r="66" spans="1:26" s="29" customFormat="1" ht="14.25" customHeight="1" x14ac:dyDescent="0.2">
      <c r="B66" s="40">
        <f t="shared" si="0"/>
        <v>44989</v>
      </c>
      <c r="C66" s="49">
        <v>0.36110999999999999</v>
      </c>
      <c r="D66" s="49">
        <v>0.38680999999999999</v>
      </c>
      <c r="E66" s="49">
        <v>0.31936999999999999</v>
      </c>
      <c r="F66" s="49">
        <v>1.993E-2</v>
      </c>
      <c r="G66" s="132"/>
      <c r="H66" s="132"/>
      <c r="I66" s="68">
        <v>3.465E-2</v>
      </c>
      <c r="J66" s="69">
        <v>0.41569</v>
      </c>
      <c r="K66" s="70">
        <v>0.44139</v>
      </c>
      <c r="L66" s="71">
        <v>0.37395</v>
      </c>
      <c r="M66" s="64">
        <v>5.9999999999999995E-4</v>
      </c>
      <c r="N66" s="64">
        <v>8.4799999999999997E-3</v>
      </c>
      <c r="O66" s="72"/>
      <c r="P66" s="64">
        <v>9.5E-4</v>
      </c>
      <c r="Q66" s="64">
        <v>0</v>
      </c>
      <c r="R66" s="138"/>
      <c r="S66" s="97">
        <v>2.8590000000000001E-2</v>
      </c>
      <c r="T66" s="97">
        <v>4.7810000000000005E-3</v>
      </c>
      <c r="U66" s="58">
        <v>3.3370999999999998E-2</v>
      </c>
      <c r="Z66" s="44"/>
    </row>
    <row r="67" spans="1:26" s="29" customFormat="1" ht="14.25" customHeight="1" x14ac:dyDescent="0.2">
      <c r="B67" s="34" t="s">
        <v>14</v>
      </c>
      <c r="C67" s="74" t="s">
        <v>45</v>
      </c>
      <c r="D67" s="74" t="s">
        <v>45</v>
      </c>
      <c r="E67" s="74" t="s">
        <v>45</v>
      </c>
      <c r="F67" s="74" t="s">
        <v>45</v>
      </c>
      <c r="G67" s="75">
        <v>113.09350000000001</v>
      </c>
      <c r="H67" s="75">
        <v>-6.8242000000000003</v>
      </c>
      <c r="I67" s="74" t="s">
        <v>45</v>
      </c>
      <c r="J67" s="112">
        <v>106.2693</v>
      </c>
      <c r="K67" s="113"/>
      <c r="L67" s="114"/>
      <c r="M67" s="100">
        <v>5.0663999999999998</v>
      </c>
      <c r="N67" s="77" t="s">
        <v>45</v>
      </c>
      <c r="O67" s="76">
        <v>20.461199999999998</v>
      </c>
      <c r="P67" s="74" t="s">
        <v>45</v>
      </c>
      <c r="Q67" s="78">
        <v>0</v>
      </c>
      <c r="R67" s="79">
        <v>25.5276</v>
      </c>
      <c r="S67" s="98">
        <v>9.2496000000000009</v>
      </c>
      <c r="T67" s="98">
        <v>11.9712</v>
      </c>
      <c r="U67" s="79">
        <v>21.220800000000001</v>
      </c>
      <c r="Z67" s="44"/>
    </row>
    <row r="68" spans="1:26" s="29" customFormat="1" ht="14.25" customHeight="1" x14ac:dyDescent="0.2">
      <c r="B68" s="34" t="s">
        <v>15</v>
      </c>
      <c r="C68" s="74" t="s">
        <v>45</v>
      </c>
      <c r="D68" s="74" t="s">
        <v>45</v>
      </c>
      <c r="E68" s="74" t="s">
        <v>45</v>
      </c>
      <c r="F68" s="74" t="s">
        <v>45</v>
      </c>
      <c r="G68" s="74" t="s">
        <v>45</v>
      </c>
      <c r="H68" s="74" t="s">
        <v>45</v>
      </c>
      <c r="I68" s="74" t="s">
        <v>45</v>
      </c>
      <c r="J68" s="115"/>
      <c r="K68" s="116"/>
      <c r="L68" s="117"/>
      <c r="M68" s="100">
        <v>30.271799999999999</v>
      </c>
      <c r="N68" s="77" t="s">
        <v>45</v>
      </c>
      <c r="O68" s="74" t="s">
        <v>45</v>
      </c>
      <c r="P68" s="74" t="s">
        <v>45</v>
      </c>
      <c r="Q68" s="74" t="s">
        <v>45</v>
      </c>
      <c r="R68" s="79">
        <v>30.271799999999999</v>
      </c>
      <c r="S68" s="74">
        <v>10.607999999999999</v>
      </c>
      <c r="T68" s="74">
        <v>13.7316</v>
      </c>
      <c r="U68" s="79">
        <v>24.339599999999997</v>
      </c>
      <c r="Z68" s="44"/>
    </row>
    <row r="69" spans="1:26" s="29" customFormat="1" x14ac:dyDescent="0.2">
      <c r="A69" s="29">
        <v>12</v>
      </c>
      <c r="B69" s="34"/>
      <c r="C69" s="101"/>
      <c r="D69" s="101"/>
      <c r="E69" s="101"/>
      <c r="F69" s="101"/>
      <c r="G69" s="101">
        <v>9.4244583333333338</v>
      </c>
      <c r="H69" s="101">
        <v>-0.56868333333333332</v>
      </c>
      <c r="I69" s="101"/>
      <c r="J69" s="45"/>
      <c r="K69" s="42"/>
      <c r="L69" s="42"/>
      <c r="M69" s="101">
        <f>+M67/$A$69</f>
        <v>0.42219999999999996</v>
      </c>
      <c r="N69" s="101"/>
      <c r="O69" s="101">
        <f>+O67/$A$69</f>
        <v>1.7050999999999998</v>
      </c>
      <c r="P69" s="101"/>
      <c r="Q69" s="101">
        <f>+Q67/$A$69</f>
        <v>0</v>
      </c>
      <c r="R69" s="101">
        <f>+R67/$A$69</f>
        <v>2.1273</v>
      </c>
      <c r="S69" s="101">
        <f>+S67/$A$69</f>
        <v>0.77080000000000004</v>
      </c>
      <c r="T69" s="101">
        <f>+T67/$A$69</f>
        <v>0.99759999999999993</v>
      </c>
      <c r="U69" s="101">
        <f>+U67/$A$69</f>
        <v>1.7684</v>
      </c>
      <c r="Z69" s="44"/>
    </row>
    <row r="70" spans="1:26" s="29" customFormat="1" x14ac:dyDescent="0.2">
      <c r="B70" s="34"/>
      <c r="C70" s="101"/>
      <c r="D70" s="101"/>
      <c r="E70" s="101"/>
      <c r="F70" s="101"/>
      <c r="G70" s="101"/>
      <c r="H70" s="101"/>
      <c r="I70" s="101"/>
      <c r="J70" s="45"/>
      <c r="K70" s="42"/>
      <c r="L70" s="42"/>
      <c r="M70" s="101">
        <f>+M68/$A$69</f>
        <v>2.5226500000000001</v>
      </c>
      <c r="N70" s="101"/>
      <c r="O70" s="101"/>
      <c r="P70" s="101"/>
      <c r="Q70" s="101"/>
      <c r="R70" s="101">
        <f>+R68/$A$69</f>
        <v>2.5226500000000001</v>
      </c>
      <c r="S70" s="101">
        <f>+S68/$A$69</f>
        <v>0.8839999999999999</v>
      </c>
      <c r="T70" s="101">
        <f>+T68/$A$69</f>
        <v>1.1443000000000001</v>
      </c>
      <c r="U70" s="101">
        <f>+U68/$A$69</f>
        <v>2.0282999999999998</v>
      </c>
      <c r="Z70" s="44"/>
    </row>
    <row r="71" spans="1:26" s="18" customFormat="1" ht="25.5" customHeight="1" x14ac:dyDescent="0.2">
      <c r="B71" s="43" t="s">
        <v>16</v>
      </c>
      <c r="C71" s="82"/>
      <c r="D71" s="82"/>
      <c r="E71" s="82"/>
      <c r="F71" s="82"/>
      <c r="G71" s="82"/>
      <c r="H71" s="82"/>
      <c r="I71" s="82"/>
      <c r="J71" s="118" t="s">
        <v>17</v>
      </c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9"/>
      <c r="V71" s="29"/>
      <c r="W71" s="29"/>
      <c r="X71" s="29"/>
      <c r="Y71" s="29"/>
    </row>
    <row r="72" spans="1:26" s="18" customFormat="1" ht="14.25" customHeight="1" x14ac:dyDescent="0.2">
      <c r="V72" s="29"/>
      <c r="X72" s="29"/>
      <c r="Y72" s="29"/>
    </row>
    <row r="73" spans="1:26" s="18" customFormat="1" ht="14.25" customHeight="1" x14ac:dyDescent="0.2">
      <c r="B73" s="105" t="s">
        <v>53</v>
      </c>
      <c r="C73" s="102"/>
      <c r="D73" s="103" t="s">
        <v>54</v>
      </c>
      <c r="V73" s="29"/>
      <c r="W73" s="29"/>
      <c r="X73" s="29"/>
      <c r="Y73" s="29"/>
    </row>
    <row r="74" spans="1:26" s="18" customFormat="1" ht="14.25" customHeight="1" x14ac:dyDescent="0.2">
      <c r="B74" s="133" t="s">
        <v>55</v>
      </c>
      <c r="C74" s="104" t="s">
        <v>56</v>
      </c>
      <c r="D74" s="106">
        <v>12.254799999999999</v>
      </c>
      <c r="V74" s="29"/>
      <c r="W74" s="29"/>
      <c r="X74" s="29"/>
      <c r="Y74" s="29"/>
    </row>
    <row r="75" spans="1:26" s="18" customFormat="1" ht="14.25" customHeight="1" x14ac:dyDescent="0.2">
      <c r="B75" s="134"/>
      <c r="C75" s="104" t="s">
        <v>57</v>
      </c>
      <c r="D75" s="106">
        <v>6.2370000000000001</v>
      </c>
      <c r="V75" s="29"/>
      <c r="W75" s="29"/>
      <c r="X75" s="29"/>
      <c r="Y75" s="29"/>
    </row>
    <row r="76" spans="1:26" s="18" customFormat="1" x14ac:dyDescent="0.2">
      <c r="B76" s="134"/>
      <c r="C76" s="21" t="s">
        <v>58</v>
      </c>
      <c r="D76" s="107">
        <v>18.491799999999998</v>
      </c>
      <c r="V76" s="29"/>
      <c r="W76" s="29"/>
      <c r="X76" s="29"/>
      <c r="Y76" s="29"/>
    </row>
    <row r="77" spans="1:26" s="18" customFormat="1" ht="14.25" customHeight="1" x14ac:dyDescent="0.2">
      <c r="B77" s="135"/>
      <c r="C77" s="108" t="s">
        <v>59</v>
      </c>
      <c r="D77" s="109">
        <v>1.5409833333333331</v>
      </c>
      <c r="V77" s="29"/>
      <c r="W77" s="29"/>
      <c r="X77" s="29"/>
      <c r="Y77" s="29"/>
    </row>
    <row r="78" spans="1:26" s="18" customFormat="1" ht="14.25" customHeight="1" x14ac:dyDescent="0.2">
      <c r="V78" s="29"/>
      <c r="W78" s="29"/>
      <c r="X78" s="29"/>
      <c r="Y78" s="29"/>
    </row>
    <row r="79" spans="1:26" s="18" customFormat="1" ht="12.75" customHeight="1" x14ac:dyDescent="0.2">
      <c r="V79" s="29"/>
      <c r="W79" s="29"/>
      <c r="X79" s="29"/>
      <c r="Y79" s="29"/>
    </row>
    <row r="80" spans="1:26" s="18" customFormat="1" ht="14.25" customHeight="1" x14ac:dyDescent="0.2">
      <c r="V80" s="29"/>
      <c r="W80" s="29"/>
      <c r="X80" s="29"/>
      <c r="Y80" s="29"/>
    </row>
    <row r="81" spans="22:25" s="18" customFormat="1" ht="14.25" customHeight="1" x14ac:dyDescent="0.2">
      <c r="V81" s="29"/>
      <c r="W81" s="29"/>
      <c r="X81" s="29"/>
      <c r="Y81" s="29"/>
    </row>
    <row r="82" spans="22:25" s="18" customFormat="1" ht="14.25" customHeight="1" x14ac:dyDescent="0.2">
      <c r="V82" s="29"/>
      <c r="W82" s="29"/>
      <c r="X82" s="29"/>
      <c r="Y82" s="29"/>
    </row>
  </sheetData>
  <mergeCells count="77">
    <mergeCell ref="J35:L35"/>
    <mergeCell ref="U20:U21"/>
    <mergeCell ref="G22:G24"/>
    <mergeCell ref="H22:H24"/>
    <mergeCell ref="R22:R24"/>
    <mergeCell ref="J20:L20"/>
    <mergeCell ref="M20:M21"/>
    <mergeCell ref="U30:U31"/>
    <mergeCell ref="Q20:Q21"/>
    <mergeCell ref="R20:R21"/>
    <mergeCell ref="P30:P31"/>
    <mergeCell ref="Q30:Q31"/>
    <mergeCell ref="R30:R31"/>
    <mergeCell ref="B7:T7"/>
    <mergeCell ref="J25:L25"/>
    <mergeCell ref="G32:G34"/>
    <mergeCell ref="H32:H34"/>
    <mergeCell ref="R32:R34"/>
    <mergeCell ref="C20:E20"/>
    <mergeCell ref="C30:E30"/>
    <mergeCell ref="J30:L30"/>
    <mergeCell ref="M30:M31"/>
    <mergeCell ref="N30:N31"/>
    <mergeCell ref="O30:O31"/>
    <mergeCell ref="J26:L26"/>
    <mergeCell ref="J27:U27"/>
    <mergeCell ref="N20:N21"/>
    <mergeCell ref="O20:O21"/>
    <mergeCell ref="P20:P21"/>
    <mergeCell ref="R42:R44"/>
    <mergeCell ref="J45:L45"/>
    <mergeCell ref="G64:G66"/>
    <mergeCell ref="H64:H66"/>
    <mergeCell ref="R64:R66"/>
    <mergeCell ref="J47:U47"/>
    <mergeCell ref="G52:G54"/>
    <mergeCell ref="H52:H54"/>
    <mergeCell ref="R52:R54"/>
    <mergeCell ref="J55:L55"/>
    <mergeCell ref="J56:L56"/>
    <mergeCell ref="J57:U57"/>
    <mergeCell ref="P62:P63"/>
    <mergeCell ref="Q62:Q63"/>
    <mergeCell ref="R62:R63"/>
    <mergeCell ref="U62:U63"/>
    <mergeCell ref="J36:L36"/>
    <mergeCell ref="J37:U37"/>
    <mergeCell ref="C40:E40"/>
    <mergeCell ref="J40:L40"/>
    <mergeCell ref="M40:M41"/>
    <mergeCell ref="N40:N41"/>
    <mergeCell ref="O40:O41"/>
    <mergeCell ref="P40:P41"/>
    <mergeCell ref="Q40:Q41"/>
    <mergeCell ref="R40:R41"/>
    <mergeCell ref="U40:U41"/>
    <mergeCell ref="B74:B77"/>
    <mergeCell ref="C62:E62"/>
    <mergeCell ref="J62:L62"/>
    <mergeCell ref="M62:M63"/>
    <mergeCell ref="N62:N63"/>
    <mergeCell ref="C50:E50"/>
    <mergeCell ref="J50:L50"/>
    <mergeCell ref="M50:M51"/>
    <mergeCell ref="J46:L46"/>
    <mergeCell ref="G42:G44"/>
    <mergeCell ref="H42:H44"/>
    <mergeCell ref="U50:U51"/>
    <mergeCell ref="J67:L67"/>
    <mergeCell ref="J68:L68"/>
    <mergeCell ref="J71:U71"/>
    <mergeCell ref="N50:N51"/>
    <mergeCell ref="O50:O51"/>
    <mergeCell ref="P50:P51"/>
    <mergeCell ref="Q50:Q51"/>
    <mergeCell ref="R50:R51"/>
    <mergeCell ref="O62:O63"/>
  </mergeCells>
  <conditionalFormatting sqref="J22">
    <cfRule type="cellIs" dxfId="44" priority="54" operator="notEqual">
      <formula>$C$22+$F$22+$I$22</formula>
    </cfRule>
  </conditionalFormatting>
  <conditionalFormatting sqref="J23">
    <cfRule type="cellIs" dxfId="43" priority="53" operator="notEqual">
      <formula>$C$23+$F$23+$I$22</formula>
    </cfRule>
  </conditionalFormatting>
  <conditionalFormatting sqref="J24">
    <cfRule type="cellIs" dxfId="42" priority="52" operator="notEqual">
      <formula>$C$24+$F$24+$I$22</formula>
    </cfRule>
  </conditionalFormatting>
  <conditionalFormatting sqref="K22">
    <cfRule type="cellIs" dxfId="41" priority="51" operator="notEqual">
      <formula>$D$22+$F$22+$I$22</formula>
    </cfRule>
  </conditionalFormatting>
  <conditionalFormatting sqref="K23">
    <cfRule type="cellIs" dxfId="40" priority="50" operator="notEqual">
      <formula>$D$23+$F$23+$I$22</formula>
    </cfRule>
  </conditionalFormatting>
  <conditionalFormatting sqref="K24">
    <cfRule type="cellIs" dxfId="39" priority="49" operator="notEqual">
      <formula>$D$24+$F$24+$I$22</formula>
    </cfRule>
  </conditionalFormatting>
  <conditionalFormatting sqref="L22">
    <cfRule type="cellIs" dxfId="38" priority="48" operator="notEqual">
      <formula>$E$22+$F$22+$I$22</formula>
    </cfRule>
  </conditionalFormatting>
  <conditionalFormatting sqref="L23">
    <cfRule type="cellIs" dxfId="37" priority="47" operator="notEqual">
      <formula>$E$23+$F$23+$I$22</formula>
    </cfRule>
  </conditionalFormatting>
  <conditionalFormatting sqref="L24">
    <cfRule type="cellIs" dxfId="36" priority="46" operator="notEqual">
      <formula>$E$24+$F$24+$I$22</formula>
    </cfRule>
  </conditionalFormatting>
  <conditionalFormatting sqref="J42">
    <cfRule type="cellIs" dxfId="35" priority="45" operator="notEqual">
      <formula>$C$22+$F$22+$I$22</formula>
    </cfRule>
  </conditionalFormatting>
  <conditionalFormatting sqref="J43">
    <cfRule type="cellIs" dxfId="34" priority="44" operator="notEqual">
      <formula>$C$23+$F$23+$I$22</formula>
    </cfRule>
  </conditionalFormatting>
  <conditionalFormatting sqref="J44">
    <cfRule type="cellIs" dxfId="33" priority="43" operator="notEqual">
      <formula>$C$24+$F$24+$I$22</formula>
    </cfRule>
  </conditionalFormatting>
  <conditionalFormatting sqref="K42">
    <cfRule type="cellIs" dxfId="32" priority="42" operator="notEqual">
      <formula>$D$22+$F$22+$I$22</formula>
    </cfRule>
  </conditionalFormatting>
  <conditionalFormatting sqref="K43">
    <cfRule type="cellIs" dxfId="31" priority="41" operator="notEqual">
      <formula>$D$23+$F$23+$I$22</formula>
    </cfRule>
  </conditionalFormatting>
  <conditionalFormatting sqref="K44">
    <cfRule type="cellIs" dxfId="30" priority="40" operator="notEqual">
      <formula>$D$24+$F$24+$I$22</formula>
    </cfRule>
  </conditionalFormatting>
  <conditionalFormatting sqref="L42">
    <cfRule type="cellIs" dxfId="29" priority="39" operator="notEqual">
      <formula>$E$22+$F$22+$I$22</formula>
    </cfRule>
  </conditionalFormatting>
  <conditionalFormatting sqref="L43">
    <cfRule type="cellIs" dxfId="28" priority="38" operator="notEqual">
      <formula>$E$23+$F$23+$I$22</formula>
    </cfRule>
  </conditionalFormatting>
  <conditionalFormatting sqref="L44">
    <cfRule type="cellIs" dxfId="27" priority="37" operator="notEqual">
      <formula>$E$24+$F$24+$I$22</formula>
    </cfRule>
  </conditionalFormatting>
  <conditionalFormatting sqref="J32">
    <cfRule type="cellIs" dxfId="26" priority="27" operator="notEqual">
      <formula>$C$22+$F$22+$I$22</formula>
    </cfRule>
  </conditionalFormatting>
  <conditionalFormatting sqref="J33">
    <cfRule type="cellIs" dxfId="25" priority="26" operator="notEqual">
      <formula>$C$23+$F$23+$I$22</formula>
    </cfRule>
  </conditionalFormatting>
  <conditionalFormatting sqref="J34">
    <cfRule type="cellIs" dxfId="24" priority="25" operator="notEqual">
      <formula>$C$24+$F$24+$I$22</formula>
    </cfRule>
  </conditionalFormatting>
  <conditionalFormatting sqref="K32">
    <cfRule type="cellIs" dxfId="23" priority="24" operator="notEqual">
      <formula>$D$22+$F$22+$I$22</formula>
    </cfRule>
  </conditionalFormatting>
  <conditionalFormatting sqref="K33">
    <cfRule type="cellIs" dxfId="22" priority="23" operator="notEqual">
      <formula>$D$23+$F$23+$I$22</formula>
    </cfRule>
  </conditionalFormatting>
  <conditionalFormatting sqref="K34">
    <cfRule type="cellIs" dxfId="21" priority="22" operator="notEqual">
      <formula>$D$24+$F$24+$I$22</formula>
    </cfRule>
  </conditionalFormatting>
  <conditionalFormatting sqref="L32">
    <cfRule type="cellIs" dxfId="20" priority="21" operator="notEqual">
      <formula>$E$22+$F$22+$I$22</formula>
    </cfRule>
  </conditionalFormatting>
  <conditionalFormatting sqref="L33">
    <cfRule type="cellIs" dxfId="19" priority="20" operator="notEqual">
      <formula>$E$23+$F$23+$I$22</formula>
    </cfRule>
  </conditionalFormatting>
  <conditionalFormatting sqref="L34">
    <cfRule type="cellIs" dxfId="18" priority="19" operator="notEqual">
      <formula>$E$24+$F$24+$I$22</formula>
    </cfRule>
  </conditionalFormatting>
  <conditionalFormatting sqref="J64">
    <cfRule type="cellIs" dxfId="17" priority="36" operator="notEqual">
      <formula>$C$22+$F$22+$I$22</formula>
    </cfRule>
  </conditionalFormatting>
  <conditionalFormatting sqref="J65">
    <cfRule type="cellIs" dxfId="16" priority="35" operator="notEqual">
      <formula>$C$23+$F$23+$I$22</formula>
    </cfRule>
  </conditionalFormatting>
  <conditionalFormatting sqref="J66">
    <cfRule type="cellIs" dxfId="15" priority="34" operator="notEqual">
      <formula>$C$24+$F$24+$I$22</formula>
    </cfRule>
  </conditionalFormatting>
  <conditionalFormatting sqref="K64">
    <cfRule type="cellIs" dxfId="14" priority="33" operator="notEqual">
      <formula>$D$22+$F$22+$I$22</formula>
    </cfRule>
  </conditionalFormatting>
  <conditionalFormatting sqref="K65">
    <cfRule type="cellIs" dxfId="13" priority="32" operator="notEqual">
      <formula>$D$23+$F$23+$I$22</formula>
    </cfRule>
  </conditionalFormatting>
  <conditionalFormatting sqref="K66">
    <cfRule type="cellIs" dxfId="12" priority="31" operator="notEqual">
      <formula>$D$24+$F$24+$I$22</formula>
    </cfRule>
  </conditionalFormatting>
  <conditionalFormatting sqref="L64">
    <cfRule type="cellIs" dxfId="11" priority="30" operator="notEqual">
      <formula>$E$22+$F$22+$I$22</formula>
    </cfRule>
  </conditionalFormatting>
  <conditionalFormatting sqref="L65">
    <cfRule type="cellIs" dxfId="10" priority="29" operator="notEqual">
      <formula>$E$23+$F$23+$I$22</formula>
    </cfRule>
  </conditionalFormatting>
  <conditionalFormatting sqref="L66">
    <cfRule type="cellIs" dxfId="9" priority="28" operator="notEqual">
      <formula>$E$24+$F$24+$I$22</formula>
    </cfRule>
  </conditionalFormatting>
  <conditionalFormatting sqref="J52">
    <cfRule type="cellIs" dxfId="8" priority="9" operator="notEqual">
      <formula>$C$22+$F$22+$I$22</formula>
    </cfRule>
  </conditionalFormatting>
  <conditionalFormatting sqref="J53">
    <cfRule type="cellIs" dxfId="7" priority="8" operator="notEqual">
      <formula>$C$23+$F$23+$I$22</formula>
    </cfRule>
  </conditionalFormatting>
  <conditionalFormatting sqref="J54">
    <cfRule type="cellIs" dxfId="6" priority="7" operator="notEqual">
      <formula>$C$24+$F$24+$I$22</formula>
    </cfRule>
  </conditionalFormatting>
  <conditionalFormatting sqref="K52">
    <cfRule type="cellIs" dxfId="5" priority="6" operator="notEqual">
      <formula>$D$22+$F$22+$I$22</formula>
    </cfRule>
  </conditionalFormatting>
  <conditionalFormatting sqref="K53">
    <cfRule type="cellIs" dxfId="4" priority="5" operator="notEqual">
      <formula>$D$23+$F$23+$I$22</formula>
    </cfRule>
  </conditionalFormatting>
  <conditionalFormatting sqref="K54">
    <cfRule type="cellIs" dxfId="3" priority="4" operator="notEqual">
      <formula>$D$24+$F$24+$I$22</formula>
    </cfRule>
  </conditionalFormatting>
  <conditionalFormatting sqref="L52">
    <cfRule type="cellIs" dxfId="2" priority="3" operator="notEqual">
      <formula>$E$22+$F$22+$I$22</formula>
    </cfRule>
  </conditionalFormatting>
  <conditionalFormatting sqref="L53">
    <cfRule type="cellIs" dxfId="1" priority="2" operator="notEqual">
      <formula>$E$23+$F$23+$I$22</formula>
    </cfRule>
  </conditionalFormatting>
  <conditionalFormatting sqref="L54">
    <cfRule type="cellIs" dxfId="0" priority="1" operator="notEqual">
      <formula>$E$24+$F$24+$I$22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fasce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Guido</cp:lastModifiedBy>
  <dcterms:created xsi:type="dcterms:W3CDTF">2022-08-02T08:30:47Z</dcterms:created>
  <dcterms:modified xsi:type="dcterms:W3CDTF">2023-04-03T12:48:10Z</dcterms:modified>
</cp:coreProperties>
</file>